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5"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政府性基金预算财政拨款收入支出决算表" sheetId="7" r:id="rId7"/>
    <sheet name="g08国有资本经营预算财政拨款支出决算表 " sheetId="8" r:id="rId8"/>
    <sheet name="g09财政拨款“三公经费”支出决算表"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'g05一般公共预算财政拨款支出决算表'!$A$1:$F$47</definedName>
    <definedName name="_xlnm.Print_Area" localSheetId="5">'g06一般公共预算财政拨款基本支出决算明细表'!$A$1:$I$34</definedName>
    <definedName name="_xlnm.Print_Area" localSheetId="6">'g07政府性基金预算财政拨款收入支出决算表'!$A$1:$I$16</definedName>
    <definedName name="_xlnm.Print_Area" localSheetId="7">'g08国有资本经营预算财政拨款支出决算表 '!#REF!</definedName>
    <definedName name="_xlnm.Print_Area" localSheetId="8">'g09财政拨款“三公经费”支出决算表'!$A$1:$L$9</definedName>
  </definedNames>
  <calcPr fullCalcOnLoad="1"/>
</workbook>
</file>

<file path=xl/sharedStrings.xml><?xml version="1.0" encoding="utf-8"?>
<sst xmlns="http://schemas.openxmlformats.org/spreadsheetml/2006/main" count="632" uniqueCount="283">
  <si>
    <t>收入支出决算总表</t>
  </si>
  <si>
    <t>公开01表</t>
  </si>
  <si>
    <t>部门：</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</si>
  <si>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</si>
  <si>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</si>
  <si>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</si>
  <si>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</si>
  <si>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</si>
  <si>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</si>
  <si>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</si>
  <si>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</si>
  <si>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</si>
  <si>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</si>
  <si>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</si>
  <si>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</si>
  <si>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</si>
  <si>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</si>
  <si>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</si>
  <si>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</si>
  <si>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</si>
  <si>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16</t>
  </si>
  <si>
    <t>四、上级补助收入</t>
  </si>
  <si>
    <t>4</t>
  </si>
  <si>
    <t>17</t>
  </si>
  <si>
    <t>五、事业收入</t>
  </si>
  <si>
    <t>5</t>
  </si>
  <si>
    <t>18</t>
  </si>
  <si>
    <t>六、经营收入</t>
  </si>
  <si>
    <t>6</t>
  </si>
  <si>
    <t>七、附属单位上缴收入</t>
  </si>
  <si>
    <t>7</t>
  </si>
  <si>
    <t>……</t>
  </si>
  <si>
    <t>20</t>
  </si>
  <si>
    <t>八、其他收入</t>
  </si>
  <si>
    <t>8</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</si>
  <si>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</si>
  <si>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</si>
  <si>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</si>
  <si>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</si>
  <si>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</si>
  <si>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</si>
  <si>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</si>
  <si>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</si>
  <si>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</si>
  <si>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</si>
  <si>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</si>
  <si>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</si>
  <si>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</si>
  <si>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</si>
  <si>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</si>
  <si>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</si>
  <si>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</si>
  <si>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</si>
  <si>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</si>
  <si>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</si>
  <si>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</si>
  <si>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</si>
  <si>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</si>
  <si>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</si>
  <si>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</si>
  <si>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</si>
  <si>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</si>
  <si>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</si>
  <si>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</si>
  <si>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栏次</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</si>
  <si>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</si>
  <si>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</si>
  <si>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</si>
  <si>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</si>
  <si>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</si>
  <si>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</si>
  <si>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</si>
  <si>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</si>
  <si>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</si>
  <si>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</si>
  <si>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</si>
  <si>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</si>
  <si>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</si>
  <si>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</si>
  <si>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</si>
  <si>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</si>
  <si>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</si>
  <si>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</si>
  <si>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</si>
  <si>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</si>
  <si>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</si>
  <si>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</si>
  <si>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</si>
  <si>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</si>
  <si>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</si>
  <si>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</si>
  <si>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</si>
  <si>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</si>
  <si>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</si>
  <si>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</si>
  <si>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</si>
  <si>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</si>
  <si>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</si>
  <si>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</si>
  <si>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</si>
  <si>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</si>
  <si>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</si>
  <si>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</si>
  <si>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</si>
  <si>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</si>
  <si>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</si>
  <si>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</si>
  <si>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</si>
  <si>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</si>
  <si>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</si>
  <si>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</si>
  <si>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</si>
  <si>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</si>
  <si>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</si>
  <si>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</si>
  <si>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</si>
  <si>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</si>
  <si>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</si>
  <si>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</si>
  <si>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</si>
  <si>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</si>
  <si>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</si>
  <si>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</si>
  <si>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</si>
  <si>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</si>
  <si>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</si>
  <si>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</si>
  <si>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</si>
  <si>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</si>
  <si>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</si>
  <si>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</si>
  <si>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</si>
  <si>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</si>
  <si>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</si>
  <si>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</si>
  <si>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</si>
  <si>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</si>
  <si>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</si>
  <si>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</si>
  <si>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</si>
  <si>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</si>
  <si>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</si>
  <si>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</si>
  <si>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</si>
  <si>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</si>
  <si>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</si>
  <si>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</si>
  <si>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</si>
  <si>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</si>
  <si>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</si>
  <si>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</si>
  <si>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</si>
  <si>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</si>
  <si>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</si>
  <si>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</si>
  <si>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</si>
  <si>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</si>
  <si>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</si>
  <si>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</si>
  <si>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</si>
  <si>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</si>
  <si>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</si>
  <si>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</si>
  <si>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</si>
  <si>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国家赔偿费用支出</t>
  </si>
  <si>
    <t xml:space="preserve">  助学金</t>
  </si>
  <si>
    <t xml:space="preserve">  工会经费</t>
  </si>
  <si>
    <t xml:space="preserve">  对民间非营利组织和群众性自治组织补贴</t>
  </si>
  <si>
    <t xml:space="preserve">  奖励金</t>
  </si>
  <si>
    <t xml:space="preserve">  福利费</t>
  </si>
  <si>
    <t xml:space="preserve">  经常性赠与</t>
  </si>
  <si>
    <t xml:space="preserve">  个人农业生产补贴</t>
  </si>
  <si>
    <t xml:space="preserve">  公务用车运行维护费</t>
  </si>
  <si>
    <t xml:space="preserve">  资本性赠与</t>
  </si>
  <si>
    <t xml:space="preserve">  代缴社会保险费</t>
  </si>
  <si>
    <t xml:space="preserve">  其他交通费用</t>
  </si>
  <si>
    <t xml:space="preserve">  其他支出</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</si>
  <si>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</si>
  <si>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</si>
  <si>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</si>
  <si>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</si>
  <si>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</si>
  <si>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</si>
  <si>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</si>
  <si>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</si>
  <si>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</si>
  <si>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</si>
  <si>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</si>
  <si>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</si>
  <si>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</si>
  <si>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</si>
  <si>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</si>
  <si>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</si>
  <si>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</si>
  <si>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</si>
  <si>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</si>
  <si>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</si>
  <si>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</si>
  <si>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
购置费</t>
  </si>
  <si>
    <t>公务用车
运行维护费</t>
  </si>
  <si>
    <t>注：本表反映部门本年度财政拨款“三公”经费支出预决算情况。其中，预算数为“三公”经费全年预算数，反映按规定程序调整后的预算数；决算数是包括当年财政拨款和以前年度结转资金安排的实际支出。</t>
  </si>
  <si>
    <t>、</t>
  </si>
  <si>
    <t>部门：西藏自治区林业和草原局</t>
  </si>
  <si>
    <t>八、社会保障和就业支出</t>
  </si>
  <si>
    <t>九、卫生健康支出</t>
  </si>
  <si>
    <t>十、节能环保支出</t>
  </si>
  <si>
    <t>十二、农林水支出</t>
  </si>
  <si>
    <t>十九、住房保障支出</t>
  </si>
  <si>
    <t>西藏自治区林业和草原局</t>
  </si>
  <si>
    <t>2130207</t>
  </si>
  <si>
    <t>2130209</t>
  </si>
  <si>
    <t>2130211</t>
  </si>
  <si>
    <t>2130212</t>
  </si>
  <si>
    <t>2130217</t>
  </si>
  <si>
    <t>2130223</t>
  </si>
  <si>
    <t>2130234</t>
  </si>
  <si>
    <t>2130236</t>
  </si>
  <si>
    <t>2130237</t>
  </si>
  <si>
    <t>2130299</t>
  </si>
  <si>
    <t>221</t>
  </si>
  <si>
    <t>22102</t>
  </si>
  <si>
    <t>2210201</t>
  </si>
  <si>
    <t>社会保障和就业支出</t>
  </si>
  <si>
    <t>行政事业单位养老支出</t>
  </si>
  <si>
    <t xml:space="preserve">  机关事业单位基本养老保险缴费支出</t>
  </si>
  <si>
    <t>社会福利</t>
  </si>
  <si>
    <t xml:space="preserve">  老年福利</t>
  </si>
  <si>
    <t>卫生健康支出</t>
  </si>
  <si>
    <t>行政事业单位医疗</t>
  </si>
  <si>
    <t xml:space="preserve">  行政单位医疗</t>
  </si>
  <si>
    <t xml:space="preserve">  公务员医疗补助</t>
  </si>
  <si>
    <t>节能环保支出</t>
  </si>
  <si>
    <t>自然生态保护</t>
  </si>
  <si>
    <t xml:space="preserve">  草原生态修复治理</t>
  </si>
  <si>
    <t>天然林保护</t>
  </si>
  <si>
    <t xml:space="preserve">  其他天然林保护支出</t>
  </si>
  <si>
    <t>退耕还林还草</t>
  </si>
  <si>
    <t xml:space="preserve">  其他退耕还林还草支出</t>
  </si>
  <si>
    <t>农林水支出</t>
  </si>
  <si>
    <t>林业和草原</t>
  </si>
  <si>
    <t xml:space="preserve">  行政运行</t>
  </si>
  <si>
    <t xml:space="preserve">  一般行政管理事务</t>
  </si>
  <si>
    <t xml:space="preserve">  森林资源培育</t>
  </si>
  <si>
    <t xml:space="preserve">  森林资源管理</t>
  </si>
  <si>
    <t xml:space="preserve">  森林生态效益补偿</t>
  </si>
  <si>
    <t xml:space="preserve">  动植物保护</t>
  </si>
  <si>
    <t xml:space="preserve">  湿地保护</t>
  </si>
  <si>
    <t xml:space="preserve">  防沙治沙</t>
  </si>
  <si>
    <t xml:space="preserve">  信息管理</t>
  </si>
  <si>
    <t xml:space="preserve">  林业草原防灾减灾</t>
  </si>
  <si>
    <t xml:space="preserve">  草原管理</t>
  </si>
  <si>
    <t xml:space="preserve">  行业业务管理</t>
  </si>
  <si>
    <t xml:space="preserve">  其他林业和草原支出</t>
  </si>
  <si>
    <t>住房保障支出</t>
  </si>
  <si>
    <t>住房改革支出</t>
  </si>
  <si>
    <t>21011</t>
  </si>
  <si>
    <t>20805</t>
  </si>
  <si>
    <t>2080505</t>
  </si>
  <si>
    <t>20810</t>
  </si>
  <si>
    <t>2081002</t>
  </si>
  <si>
    <t>210</t>
  </si>
  <si>
    <t>2101101</t>
  </si>
  <si>
    <t>2101103</t>
  </si>
  <si>
    <t>211</t>
  </si>
  <si>
    <t>21104</t>
  </si>
  <si>
    <t>2110405</t>
  </si>
  <si>
    <t>21105</t>
  </si>
  <si>
    <t>2110599</t>
  </si>
  <si>
    <t>21106</t>
  </si>
  <si>
    <t>2110699</t>
  </si>
  <si>
    <t>213</t>
  </si>
  <si>
    <t>21302</t>
  </si>
  <si>
    <t>2130201</t>
  </si>
  <si>
    <t>2130202</t>
  </si>
  <si>
    <t>2130205</t>
  </si>
  <si>
    <t/>
  </si>
  <si>
    <r>
      <t>2</t>
    </r>
    <r>
      <rPr>
        <sz val="9"/>
        <rFont val="宋体"/>
        <family val="0"/>
      </rPr>
      <t>1108</t>
    </r>
  </si>
  <si>
    <r>
      <t>2</t>
    </r>
    <r>
      <rPr>
        <sz val="9"/>
        <rFont val="宋体"/>
        <family val="0"/>
      </rPr>
      <t>110804</t>
    </r>
  </si>
  <si>
    <t>2130213</t>
  </si>
  <si>
    <t>退牧还草</t>
  </si>
  <si>
    <t xml:space="preserve">  退牧还草工程建设</t>
  </si>
  <si>
    <t xml:space="preserve">  执法与监督</t>
  </si>
  <si>
    <t>十二、农林水支出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</si>
</sst>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_(\$* #,##0_);_(\$* \(#,##0\);_(\$* &quot;-&quot;_);_(@_)"/>
    <numFmt numFmtId="178" formatCode="_(* #,##0.00_);_(* \(#,##0.00\);_(* &quot;-&quot;??_);_(@_)"/>
    <numFmt numFmtId="179" formatCode="_(\$* #,##0.00_);_(\$* \(#,##0.00\);_(\$* &quot;-&quot;??_);_(@_)"/>
    <numFmt numFmtId="180" formatCode="yyyy\-m\-d"/>
    <numFmt numFmtId="181" formatCode="#,##0.00_ "/>
  </numFmts>
  <fonts count="58">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sz val="12"/>
      <color indexed="8"/>
      <name val="Arial"/>
      <family val="2"/>
    </font>
    <font>
      <sz val="10"/>
      <color indexed="8"/>
      <name val="Arial"/>
      <family val="2"/>
    </font>
    <font>
      <sz val="16"/>
      <color indexed="8"/>
      <name val="华文中宋"/>
      <family val="0"/>
    </font>
    <font>
      <sz val="12"/>
      <name val="黑体"/>
      <family val="3"/>
    </font>
    <font>
      <b/>
      <sz val="11"/>
      <name val="宋体"/>
      <family val="0"/>
    </font>
    <font>
      <sz val="11"/>
      <color indexed="8"/>
      <name val="宋体"/>
      <family val="0"/>
    </font>
    <font>
      <sz val="11"/>
      <color indexed="20"/>
      <name val="宋体"/>
      <family val="0"/>
    </font>
    <font>
      <sz val="11"/>
      <color indexed="17"/>
      <name val="宋体"/>
      <family val="0"/>
    </font>
    <font>
      <sz val="10"/>
      <name val="Arial"/>
      <family val="2"/>
    </font>
    <font>
      <u val="single"/>
      <sz val="12"/>
      <color indexed="12"/>
      <name val="宋体"/>
      <family val="0"/>
    </font>
    <font>
      <b/>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8"/>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name val="Calibri"/>
      <family val="0"/>
    </font>
    <font>
      <sz val="10"/>
      <color theme="1"/>
      <name val="Calibri"/>
      <family val="0"/>
    </font>
    <font>
      <sz val="9"/>
      <color theme="1"/>
      <name val="Calibri"/>
      <family val="0"/>
    </font>
    <font>
      <sz val="9"/>
      <color indexed="8"/>
      <name val="Calibri"/>
      <family val="0"/>
    </font>
    <font>
      <sz val="16"/>
      <color rgb="FF000000"/>
      <name val="华文中宋"/>
      <family val="0"/>
    </font>
    <font>
      <sz val="12"/>
      <color indexed="8"/>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color indexed="8"/>
      </right>
      <top>
        <color indexed="63"/>
      </top>
      <bottom style="thin">
        <color indexed="8"/>
      </bottom>
    </border>
    <border>
      <left>
        <color indexed="63"/>
      </left>
      <right>
        <color indexed="63"/>
      </right>
      <top>
        <color indexed="63"/>
      </top>
      <bottom style="thin"/>
    </border>
  </borders>
  <cellStyleXfs count="10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11"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34"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5" fillId="0" borderId="0" applyNumberFormat="0" applyFill="0" applyBorder="0" applyAlignment="0" applyProtection="0"/>
    <xf numFmtId="0" fontId="41"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42" fillId="0" borderId="4" applyNumberFormat="0" applyFill="0" applyAlignment="0" applyProtection="0"/>
    <xf numFmtId="44" fontId="11" fillId="0" borderId="0" applyFont="0" applyFill="0" applyBorder="0" applyAlignment="0" applyProtection="0"/>
    <xf numFmtId="42" fontId="11" fillId="0" borderId="0" applyFont="0" applyFill="0" applyBorder="0" applyAlignment="0" applyProtection="0"/>
    <xf numFmtId="0" fontId="43" fillId="24" borderId="5" applyNumberFormat="0" applyAlignment="0" applyProtection="0"/>
    <xf numFmtId="0" fontId="44" fillId="25"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11" fillId="0" borderId="0" applyFont="0" applyFill="0" applyBorder="0" applyAlignment="0" applyProtection="0"/>
    <xf numFmtId="41" fontId="11" fillId="0" borderId="0" applyFont="0" applyFill="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48" fillId="32" borderId="0" applyNumberFormat="0" applyBorder="0" applyAlignment="0" applyProtection="0"/>
    <xf numFmtId="0" fontId="49" fillId="24" borderId="8" applyNumberFormat="0" applyAlignment="0" applyProtection="0"/>
    <xf numFmtId="0" fontId="50" fillId="33" borderId="5" applyNumberFormat="0" applyAlignment="0" applyProtection="0"/>
    <xf numFmtId="0" fontId="14" fillId="0" borderId="0">
      <alignment/>
      <protection/>
    </xf>
    <xf numFmtId="0" fontId="51" fillId="0" borderId="0" applyNumberFormat="0" applyFill="0" applyBorder="0" applyAlignment="0" applyProtection="0"/>
    <xf numFmtId="0" fontId="11" fillId="34" borderId="9" applyNumberFormat="0" applyFont="0" applyAlignment="0" applyProtection="0"/>
  </cellStyleXfs>
  <cellXfs count="154">
    <xf numFmtId="0" fontId="0" fillId="0" borderId="0" xfId="0" applyAlignment="1">
      <alignment/>
    </xf>
    <xf numFmtId="0" fontId="2" fillId="35" borderId="0" xfId="78" applyFont="1" applyFill="1" applyAlignment="1">
      <alignment vertical="center" wrapText="1"/>
      <protection/>
    </xf>
    <xf numFmtId="0" fontId="3" fillId="35" borderId="0" xfId="78" applyFont="1" applyFill="1" applyAlignment="1">
      <alignment vertical="center" wrapText="1"/>
      <protection/>
    </xf>
    <xf numFmtId="0" fontId="0" fillId="0" borderId="0" xfId="78" applyFont="1" applyAlignment="1">
      <alignment horizontal="center" vertical="center" wrapText="1"/>
      <protection/>
    </xf>
    <xf numFmtId="0" fontId="0" fillId="0" borderId="0" xfId="78" applyFont="1" applyAlignment="1">
      <alignment vertical="center" wrapText="1"/>
      <protection/>
    </xf>
    <xf numFmtId="0" fontId="0" fillId="0" borderId="0" xfId="78" applyAlignment="1">
      <alignment vertical="center" wrapText="1"/>
      <protection/>
    </xf>
    <xf numFmtId="0" fontId="5" fillId="35" borderId="0" xfId="76" applyFont="1" applyFill="1" applyAlignment="1">
      <alignment horizontal="left" vertical="center"/>
      <protection/>
    </xf>
    <xf numFmtId="0" fontId="3" fillId="35" borderId="0" xfId="78" applyFont="1" applyFill="1" applyBorder="1" applyAlignment="1">
      <alignment vertical="center" wrapText="1"/>
      <protection/>
    </xf>
    <xf numFmtId="0" fontId="1" fillId="0" borderId="10" xfId="78" applyFont="1" applyFill="1" applyBorder="1" applyAlignment="1">
      <alignment horizontal="center" vertical="center" wrapText="1"/>
      <protection/>
    </xf>
    <xf numFmtId="0" fontId="1" fillId="0" borderId="10" xfId="78" applyFont="1" applyBorder="1" applyAlignment="1">
      <alignment horizontal="center" vertical="center" wrapText="1"/>
      <protection/>
    </xf>
    <xf numFmtId="0" fontId="1" fillId="0" borderId="10" xfId="78" applyFont="1" applyFill="1" applyBorder="1" applyAlignment="1">
      <alignment vertical="center" wrapText="1"/>
      <protection/>
    </xf>
    <xf numFmtId="0" fontId="5" fillId="35" borderId="0" xfId="76" applyFont="1" applyFill="1" applyAlignment="1">
      <alignment horizontal="right" vertical="center"/>
      <protection/>
    </xf>
    <xf numFmtId="0" fontId="3" fillId="35" borderId="0" xfId="78" applyFont="1" applyFill="1" applyAlignment="1">
      <alignment horizontal="center" vertical="center" wrapText="1"/>
      <protection/>
    </xf>
    <xf numFmtId="0" fontId="0" fillId="0" borderId="10" xfId="78" applyFont="1" applyBorder="1" applyAlignment="1">
      <alignment horizontal="center" vertical="center" wrapText="1"/>
      <protection/>
    </xf>
    <xf numFmtId="4" fontId="0" fillId="0" borderId="10" xfId="78" applyNumberFormat="1" applyFont="1" applyFill="1" applyBorder="1" applyAlignment="1">
      <alignment horizontal="center" vertical="center" wrapText="1"/>
      <protection/>
    </xf>
    <xf numFmtId="0" fontId="3" fillId="0" borderId="10" xfId="78" applyFont="1" applyBorder="1" applyAlignment="1">
      <alignment vertical="center" wrapText="1"/>
      <protection/>
    </xf>
    <xf numFmtId="0" fontId="0" fillId="0" borderId="10" xfId="78" applyFont="1" applyFill="1" applyBorder="1" applyAlignment="1">
      <alignment vertical="center" wrapText="1"/>
      <protection/>
    </xf>
    <xf numFmtId="0" fontId="0" fillId="0" borderId="10" xfId="78" applyFont="1" applyBorder="1" applyAlignment="1">
      <alignment vertical="center" wrapText="1"/>
      <protection/>
    </xf>
    <xf numFmtId="4" fontId="0" fillId="0" borderId="10" xfId="78" applyNumberFormat="1" applyFont="1" applyFill="1" applyBorder="1" applyAlignment="1">
      <alignment vertical="center" wrapText="1"/>
      <protection/>
    </xf>
    <xf numFmtId="0" fontId="0" fillId="0" borderId="0" xfId="78" applyFont="1" applyAlignment="1">
      <alignment horizontal="left" vertical="center"/>
      <protection/>
    </xf>
    <xf numFmtId="0" fontId="0" fillId="35" borderId="0" xfId="78" applyFont="1" applyFill="1" applyAlignment="1">
      <alignment vertical="center" wrapText="1"/>
      <protection/>
    </xf>
    <xf numFmtId="0" fontId="6" fillId="0" borderId="0" xfId="75" applyFont="1" applyAlignment="1">
      <alignment vertical="center"/>
      <protection/>
    </xf>
    <xf numFmtId="0" fontId="7" fillId="0" borderId="0" xfId="75" applyAlignment="1">
      <alignment vertical="center"/>
      <protection/>
    </xf>
    <xf numFmtId="0" fontId="7" fillId="0" borderId="0" xfId="75">
      <alignment/>
      <protection/>
    </xf>
    <xf numFmtId="0" fontId="7" fillId="0" borderId="0" xfId="75" applyFont="1" applyAlignment="1">
      <alignment vertical="center"/>
      <protection/>
    </xf>
    <xf numFmtId="0" fontId="52"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10" xfId="0" applyFont="1" applyFill="1" applyBorder="1" applyAlignment="1">
      <alignment horizontal="left" vertical="center"/>
    </xf>
    <xf numFmtId="0" fontId="53" fillId="0" borderId="10" xfId="0" applyFont="1" applyFill="1" applyBorder="1" applyAlignment="1">
      <alignment vertical="center"/>
    </xf>
    <xf numFmtId="0" fontId="52" fillId="0" borderId="10" xfId="0" applyFont="1" applyFill="1" applyBorder="1" applyAlignment="1">
      <alignment horizontal="left" vertical="center"/>
    </xf>
    <xf numFmtId="0" fontId="52" fillId="0" borderId="10" xfId="0" applyFont="1" applyFill="1" applyBorder="1" applyAlignment="1">
      <alignment vertical="center"/>
    </xf>
    <xf numFmtId="0" fontId="54" fillId="0" borderId="10" xfId="0" applyFont="1" applyFill="1" applyBorder="1" applyAlignment="1">
      <alignment vertical="center"/>
    </xf>
    <xf numFmtId="0" fontId="5" fillId="35" borderId="0" xfId="77" applyFont="1" applyFill="1" applyAlignment="1">
      <alignment horizontal="right" vertical="center"/>
      <protection/>
    </xf>
    <xf numFmtId="0" fontId="5" fillId="0" borderId="0" xfId="75" applyFont="1" applyAlignment="1">
      <alignment horizontal="right" vertical="center"/>
      <protection/>
    </xf>
    <xf numFmtId="0" fontId="54" fillId="0" borderId="10" xfId="0" applyFont="1" applyBorder="1" applyAlignment="1">
      <alignment vertical="center"/>
    </xf>
    <xf numFmtId="0" fontId="2" fillId="0" borderId="0" xfId="76" applyFont="1" applyAlignment="1">
      <alignment horizontal="right" vertical="center"/>
      <protection/>
    </xf>
    <xf numFmtId="0" fontId="3" fillId="0" borderId="0" xfId="76" applyFont="1" applyAlignment="1">
      <alignment horizontal="right" vertical="center"/>
      <protection/>
    </xf>
    <xf numFmtId="0" fontId="0" fillId="0" borderId="0" xfId="76" applyAlignment="1">
      <alignment horizontal="right" vertical="center"/>
      <protection/>
    </xf>
    <xf numFmtId="0" fontId="0" fillId="0" borderId="0" xfId="76" applyBorder="1" applyAlignment="1">
      <alignment horizontal="right" vertical="center"/>
      <protection/>
    </xf>
    <xf numFmtId="0" fontId="9" fillId="0" borderId="0" xfId="76" applyFont="1" applyAlignment="1">
      <alignment horizontal="left" vertical="center"/>
      <protection/>
    </xf>
    <xf numFmtId="0" fontId="0" fillId="35" borderId="0" xfId="76" applyFill="1" applyAlignment="1">
      <alignment horizontal="right" vertical="center"/>
      <protection/>
    </xf>
    <xf numFmtId="176" fontId="0" fillId="35" borderId="10" xfId="76" applyNumberFormat="1" applyFont="1" applyFill="1" applyBorder="1" applyAlignment="1">
      <alignment horizontal="center" vertical="center"/>
      <protection/>
    </xf>
    <xf numFmtId="176" fontId="0" fillId="0" borderId="10" xfId="76" applyNumberFormat="1" applyFont="1" applyFill="1" applyBorder="1" applyAlignment="1">
      <alignment horizontal="center" vertical="center"/>
      <protection/>
    </xf>
    <xf numFmtId="176" fontId="1" fillId="0" borderId="10" xfId="76" applyNumberFormat="1" applyFont="1" applyFill="1" applyBorder="1" applyAlignment="1">
      <alignment horizontal="left" vertical="center"/>
      <protection/>
    </xf>
    <xf numFmtId="176" fontId="1" fillId="0" borderId="10" xfId="76" applyNumberFormat="1" applyFont="1" applyFill="1" applyBorder="1" applyAlignment="1">
      <alignment horizontal="center" vertical="center"/>
      <protection/>
    </xf>
    <xf numFmtId="176" fontId="1" fillId="0" borderId="10" xfId="76" applyNumberFormat="1" applyFont="1" applyFill="1" applyBorder="1" applyAlignment="1">
      <alignment horizontal="right" vertical="center"/>
      <protection/>
    </xf>
    <xf numFmtId="176" fontId="0" fillId="0" borderId="10" xfId="76" applyNumberFormat="1" applyFont="1" applyFill="1" applyBorder="1" applyAlignment="1">
      <alignment horizontal="left" vertical="center"/>
      <protection/>
    </xf>
    <xf numFmtId="49" fontId="0" fillId="0" borderId="10" xfId="76" applyNumberFormat="1" applyFont="1" applyFill="1" applyBorder="1" applyAlignment="1">
      <alignment horizontal="center" vertical="center" wrapText="1"/>
      <protection/>
    </xf>
    <xf numFmtId="49" fontId="0" fillId="0" borderId="10" xfId="76" applyNumberFormat="1" applyFont="1" applyFill="1" applyBorder="1" applyAlignment="1">
      <alignment horizontal="center" vertical="center"/>
      <protection/>
    </xf>
    <xf numFmtId="0" fontId="1" fillId="0" borderId="10" xfId="76" applyNumberFormat="1" applyFont="1" applyFill="1" applyBorder="1" applyAlignment="1">
      <alignment horizontal="center" vertical="center"/>
      <protection/>
    </xf>
    <xf numFmtId="0" fontId="1" fillId="35" borderId="10" xfId="76" applyNumberFormat="1" applyFont="1" applyFill="1" applyBorder="1" applyAlignment="1">
      <alignment horizontal="center" vertical="center"/>
      <protection/>
    </xf>
    <xf numFmtId="176" fontId="10" fillId="0" borderId="10" xfId="76" applyNumberFormat="1" applyFont="1" applyFill="1" applyBorder="1" applyAlignment="1">
      <alignment vertical="center"/>
      <protection/>
    </xf>
    <xf numFmtId="0" fontId="2" fillId="0" borderId="0" xfId="76" applyFont="1" applyBorder="1" applyAlignment="1">
      <alignment horizontal="right" vertical="center"/>
      <protection/>
    </xf>
    <xf numFmtId="0" fontId="3" fillId="0" borderId="0" xfId="76" applyFont="1" applyBorder="1" applyAlignment="1">
      <alignment horizontal="right" vertical="center"/>
      <protection/>
    </xf>
    <xf numFmtId="176" fontId="1" fillId="0" borderId="10" xfId="76" applyNumberFormat="1" applyFont="1" applyFill="1" applyBorder="1" applyAlignment="1">
      <alignmen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35" borderId="0" xfId="0" applyFill="1" applyAlignment="1">
      <alignment horizontal="right" vertical="center"/>
    </xf>
    <xf numFmtId="49" fontId="0" fillId="35" borderId="10" xfId="0" applyNumberFormat="1" applyFill="1" applyBorder="1" applyAlignment="1">
      <alignment horizontal="center" vertical="center"/>
    </xf>
    <xf numFmtId="49" fontId="0" fillId="35" borderId="10" xfId="0" applyNumberFormat="1" applyFont="1" applyFill="1" applyBorder="1" applyAlignment="1">
      <alignment horizontal="center" vertical="center"/>
    </xf>
    <xf numFmtId="176" fontId="0" fillId="0" borderId="10" xfId="0" applyNumberFormat="1" applyFill="1" applyBorder="1" applyAlignment="1">
      <alignment horizontal="right" vertical="center"/>
    </xf>
    <xf numFmtId="176" fontId="0" fillId="35" borderId="10" xfId="0" applyNumberFormat="1" applyFill="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5" fillId="35" borderId="0" xfId="0" applyFont="1" applyFill="1" applyAlignment="1">
      <alignment horizontal="center"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Alignment="1">
      <alignment vertical="center"/>
    </xf>
    <xf numFmtId="176" fontId="1" fillId="35" borderId="10" xfId="76" applyNumberFormat="1" applyFont="1" applyFill="1" applyBorder="1" applyAlignment="1">
      <alignment horizontal="left" vertical="center"/>
      <protection/>
    </xf>
    <xf numFmtId="0" fontId="3" fillId="0" borderId="10" xfId="76" applyFont="1" applyBorder="1" applyAlignment="1">
      <alignment horizontal="right" vertical="center"/>
      <protection/>
    </xf>
    <xf numFmtId="0" fontId="9" fillId="0" borderId="0" xfId="76" applyFont="1" applyAlignment="1">
      <alignment horizontal="right" vertical="center"/>
      <protection/>
    </xf>
    <xf numFmtId="176" fontId="0" fillId="35" borderId="10" xfId="76" applyNumberFormat="1" applyFont="1" applyFill="1" applyBorder="1" applyAlignment="1" quotePrefix="1">
      <alignment horizontal="center" vertical="center"/>
      <protection/>
    </xf>
    <xf numFmtId="176" fontId="3" fillId="35" borderId="10" xfId="76" applyNumberFormat="1" applyFont="1" applyFill="1" applyBorder="1" applyAlignment="1" quotePrefix="1">
      <alignment horizontal="center" vertical="center"/>
      <protection/>
    </xf>
    <xf numFmtId="176" fontId="1" fillId="0" borderId="10" xfId="76" applyNumberFormat="1" applyFont="1" applyFill="1" applyBorder="1" applyAlignment="1" quotePrefix="1">
      <alignment horizontal="left" vertical="center"/>
      <protection/>
    </xf>
    <xf numFmtId="176" fontId="1" fillId="35" borderId="10" xfId="76" applyNumberFormat="1" applyFont="1" applyFill="1" applyBorder="1" applyAlignment="1" quotePrefix="1">
      <alignment horizontal="center" vertical="center"/>
      <protection/>
    </xf>
    <xf numFmtId="176" fontId="1" fillId="35" borderId="10" xfId="76" applyNumberFormat="1" applyFont="1" applyFill="1" applyBorder="1" applyAlignment="1" quotePrefix="1">
      <alignment horizontal="left" vertical="center"/>
      <protection/>
    </xf>
    <xf numFmtId="176" fontId="10" fillId="0" borderId="10" xfId="76" applyNumberFormat="1" applyFont="1" applyFill="1" applyBorder="1" applyAlignment="1" quotePrefix="1">
      <alignment horizontal="center" vertical="center"/>
      <protection/>
    </xf>
    <xf numFmtId="176" fontId="10" fillId="35" borderId="10" xfId="76" applyNumberFormat="1" applyFont="1" applyFill="1" applyBorder="1" applyAlignment="1" quotePrefix="1">
      <alignment horizontal="center" vertical="center"/>
      <protection/>
    </xf>
    <xf numFmtId="176" fontId="0" fillId="35" borderId="10"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xf numFmtId="176" fontId="0" fillId="0" borderId="10" xfId="76" applyNumberFormat="1" applyFont="1" applyFill="1" applyBorder="1" applyAlignment="1" quotePrefix="1">
      <alignment horizontal="center" vertical="center"/>
      <protection/>
    </xf>
    <xf numFmtId="176" fontId="3" fillId="0" borderId="10" xfId="76" applyNumberFormat="1" applyFont="1" applyFill="1" applyBorder="1" applyAlignment="1" quotePrefix="1">
      <alignment horizontal="center" vertical="center"/>
      <protection/>
    </xf>
    <xf numFmtId="176" fontId="1" fillId="0" borderId="10" xfId="76" applyNumberFormat="1" applyFont="1" applyFill="1" applyBorder="1" applyAlignment="1" quotePrefix="1">
      <alignment horizontal="center" vertical="center"/>
      <protection/>
    </xf>
    <xf numFmtId="0" fontId="11" fillId="36" borderId="11" xfId="46" applyFont="1" applyFill="1" applyBorder="1" applyAlignment="1">
      <alignment horizontal="left" vertical="center" shrinkToFit="1"/>
      <protection/>
    </xf>
    <xf numFmtId="0" fontId="11" fillId="36" borderId="11" xfId="47" applyFont="1" applyFill="1" applyBorder="1" applyAlignment="1">
      <alignment horizontal="left" vertical="center" shrinkToFit="1"/>
      <protection/>
    </xf>
    <xf numFmtId="0" fontId="11" fillId="36" borderId="11" xfId="48" applyFont="1" applyFill="1" applyBorder="1" applyAlignment="1">
      <alignment horizontal="left" vertical="center" shrinkToFit="1"/>
      <protection/>
    </xf>
    <xf numFmtId="0" fontId="55" fillId="0" borderId="11" xfId="50" applyFont="1" applyBorder="1" applyAlignment="1">
      <alignment horizontal="left" vertical="center" shrinkToFit="1"/>
      <protection/>
    </xf>
    <xf numFmtId="4" fontId="11" fillId="0" borderId="11" xfId="51" applyNumberFormat="1" applyFont="1" applyBorder="1" applyAlignment="1">
      <alignment horizontal="right" vertical="center" shrinkToFit="1"/>
      <protection/>
    </xf>
    <xf numFmtId="4" fontId="16" fillId="0" borderId="11" xfId="51" applyNumberFormat="1" applyFont="1" applyBorder="1" applyAlignment="1">
      <alignment horizontal="right" vertical="center" shrinkToFit="1"/>
      <protection/>
    </xf>
    <xf numFmtId="4" fontId="11" fillId="0" borderId="11" xfId="52" applyNumberFormat="1" applyFont="1" applyBorder="1" applyAlignment="1">
      <alignment horizontal="right" vertical="center" shrinkToFit="1"/>
      <protection/>
    </xf>
    <xf numFmtId="0" fontId="11" fillId="0" borderId="11" xfId="52" applyFont="1" applyBorder="1" applyAlignment="1">
      <alignment horizontal="right" vertical="center" shrinkToFit="1"/>
      <protection/>
    </xf>
    <xf numFmtId="4" fontId="16" fillId="0" borderId="11" xfId="52" applyNumberFormat="1" applyFont="1" applyBorder="1" applyAlignment="1">
      <alignment horizontal="right" vertical="center" shrinkToFit="1"/>
      <protection/>
    </xf>
    <xf numFmtId="4" fontId="11" fillId="0" borderId="11" xfId="53" applyNumberFormat="1" applyFont="1" applyBorder="1" applyAlignment="1">
      <alignment horizontal="right" vertical="center" shrinkToFit="1"/>
      <protection/>
    </xf>
    <xf numFmtId="0" fontId="11" fillId="0" borderId="11" xfId="53" applyFont="1" applyBorder="1" applyAlignment="1">
      <alignment horizontal="right" vertical="center" shrinkToFit="1"/>
      <protection/>
    </xf>
    <xf numFmtId="4" fontId="16" fillId="0" borderId="11" xfId="53" applyNumberFormat="1" applyFont="1" applyBorder="1" applyAlignment="1">
      <alignment horizontal="right" vertical="center" shrinkToFit="1"/>
      <protection/>
    </xf>
    <xf numFmtId="0" fontId="11" fillId="0" borderId="11" xfId="54" applyFont="1" applyBorder="1" applyAlignment="1">
      <alignment horizontal="left" vertical="center" shrinkToFit="1"/>
      <protection/>
    </xf>
    <xf numFmtId="4" fontId="11" fillId="0" borderId="11" xfId="55" applyNumberFormat="1" applyFont="1" applyBorder="1" applyAlignment="1">
      <alignment horizontal="right" vertical="center" shrinkToFit="1"/>
      <protection/>
    </xf>
    <xf numFmtId="0" fontId="11" fillId="0" borderId="11" xfId="55" applyFont="1" applyBorder="1" applyAlignment="1">
      <alignment horizontal="right" vertical="center" shrinkToFit="1"/>
      <protection/>
    </xf>
    <xf numFmtId="4" fontId="16" fillId="0" borderId="11" xfId="55" applyNumberFormat="1" applyFont="1" applyBorder="1" applyAlignment="1">
      <alignment horizontal="right" vertical="center" shrinkToFit="1"/>
      <protection/>
    </xf>
    <xf numFmtId="4" fontId="11" fillId="0" borderId="11" xfId="60" applyNumberFormat="1" applyFont="1" applyBorder="1" applyAlignment="1">
      <alignment horizontal="right" vertical="center" shrinkToFit="1"/>
      <protection/>
    </xf>
    <xf numFmtId="4" fontId="11" fillId="0" borderId="11" xfId="61" applyNumberFormat="1" applyFont="1" applyBorder="1" applyAlignment="1">
      <alignment horizontal="right" vertical="center" shrinkToFit="1"/>
      <protection/>
    </xf>
    <xf numFmtId="4" fontId="11" fillId="0" borderId="11" xfId="62" applyNumberFormat="1" applyFont="1" applyBorder="1" applyAlignment="1">
      <alignment horizontal="right" vertical="center" shrinkToFit="1"/>
      <protection/>
    </xf>
    <xf numFmtId="4" fontId="1" fillId="0" borderId="10" xfId="76" applyNumberFormat="1" applyFont="1" applyFill="1" applyBorder="1" applyAlignment="1">
      <alignment horizontal="center" vertical="center"/>
      <protection/>
    </xf>
    <xf numFmtId="0" fontId="11" fillId="36" borderId="11" xfId="57" applyFont="1" applyFill="1" applyBorder="1" applyAlignment="1">
      <alignment horizontal="left" vertical="center"/>
      <protection/>
    </xf>
    <xf numFmtId="0" fontId="11" fillId="36" borderId="11" xfId="58" applyFont="1" applyFill="1" applyBorder="1" applyAlignment="1">
      <alignment horizontal="left" vertical="center"/>
      <protection/>
    </xf>
    <xf numFmtId="0" fontId="11" fillId="36" borderId="11" xfId="59" applyFont="1" applyFill="1" applyBorder="1" applyAlignment="1">
      <alignment horizontal="left" vertical="center"/>
      <protection/>
    </xf>
    <xf numFmtId="0" fontId="11" fillId="0" borderId="11" xfId="63" applyFont="1" applyBorder="1" applyAlignment="1">
      <alignment horizontal="left" vertical="center" shrinkToFit="1"/>
      <protection/>
    </xf>
    <xf numFmtId="0" fontId="11" fillId="0" borderId="11" xfId="64" applyFont="1" applyBorder="1" applyAlignment="1">
      <alignment horizontal="left" vertical="center" shrinkToFit="1"/>
      <protection/>
    </xf>
    <xf numFmtId="4" fontId="11" fillId="0" borderId="11" xfId="65" applyNumberFormat="1" applyFont="1" applyBorder="1" applyAlignment="1">
      <alignment horizontal="right" vertical="center" shrinkToFit="1"/>
      <protection/>
    </xf>
    <xf numFmtId="0" fontId="11" fillId="0" borderId="11" xfId="65" applyFont="1" applyBorder="1" applyAlignment="1">
      <alignment horizontal="right" vertical="center" shrinkToFit="1"/>
      <protection/>
    </xf>
    <xf numFmtId="4" fontId="16" fillId="0" borderId="11" xfId="65" applyNumberFormat="1" applyFont="1" applyBorder="1" applyAlignment="1">
      <alignment horizontal="right" vertical="center" shrinkToFit="1"/>
      <protection/>
    </xf>
    <xf numFmtId="4" fontId="11" fillId="0" borderId="11" xfId="66" applyNumberFormat="1" applyFont="1" applyBorder="1" applyAlignment="1">
      <alignment horizontal="right" vertical="center" shrinkToFit="1"/>
      <protection/>
    </xf>
    <xf numFmtId="0" fontId="11" fillId="0" borderId="11" xfId="66" applyFont="1" applyBorder="1" applyAlignment="1">
      <alignment horizontal="right" vertical="center" shrinkToFit="1"/>
      <protection/>
    </xf>
    <xf numFmtId="4" fontId="11" fillId="0" borderId="11" xfId="68" applyNumberFormat="1" applyFont="1" applyBorder="1" applyAlignment="1">
      <alignment horizontal="right" vertical="center" shrinkToFit="1"/>
      <protection/>
    </xf>
    <xf numFmtId="0" fontId="11" fillId="0" borderId="11" xfId="68" applyFont="1" applyBorder="1" applyAlignment="1">
      <alignment horizontal="right" vertical="center" shrinkToFit="1"/>
      <protection/>
    </xf>
    <xf numFmtId="181" fontId="1" fillId="35" borderId="10" xfId="76" applyNumberFormat="1" applyFont="1" applyFill="1" applyBorder="1" applyAlignment="1">
      <alignment horizontal="center" vertical="center"/>
      <protection/>
    </xf>
    <xf numFmtId="4" fontId="16" fillId="0" borderId="11" xfId="65" applyNumberFormat="1" applyFont="1" applyBorder="1" applyAlignment="1">
      <alignment horizontal="right" vertical="center" shrinkToFit="1"/>
      <protection/>
    </xf>
    <xf numFmtId="0" fontId="8" fillId="0" borderId="0" xfId="76" applyFont="1" applyFill="1" applyAlignment="1">
      <alignment horizontal="center" vertical="center"/>
      <protection/>
    </xf>
    <xf numFmtId="176" fontId="0" fillId="35" borderId="10" xfId="76" applyNumberFormat="1" applyFont="1" applyFill="1" applyBorder="1" applyAlignment="1" quotePrefix="1">
      <alignment horizontal="center" vertical="center"/>
      <protection/>
    </xf>
    <xf numFmtId="176" fontId="0" fillId="35" borderId="10" xfId="76" applyNumberFormat="1" applyFont="1" applyFill="1" applyBorder="1" applyAlignment="1">
      <alignment horizontal="center" vertical="center"/>
      <protection/>
    </xf>
    <xf numFmtId="0" fontId="0" fillId="0" borderId="0" xfId="76" applyFont="1" applyBorder="1" applyAlignment="1">
      <alignment horizontal="left" vertical="center" wrapText="1"/>
      <protection/>
    </xf>
    <xf numFmtId="0" fontId="0" fillId="0" borderId="0" xfId="76" applyFont="1" applyBorder="1" applyAlignment="1">
      <alignment horizontal="left" vertical="center"/>
      <protection/>
    </xf>
    <xf numFmtId="0" fontId="8" fillId="0" borderId="0" xfId="0" applyFont="1" applyFill="1" applyAlignment="1">
      <alignment horizontal="center" vertical="center"/>
    </xf>
    <xf numFmtId="176" fontId="0" fillId="35" borderId="10" xfId="0" applyNumberFormat="1" applyFill="1" applyBorder="1" applyAlignment="1" quotePrefix="1">
      <alignment horizontal="center" vertical="center" wrapText="1"/>
    </xf>
    <xf numFmtId="176" fontId="0" fillId="35" borderId="10" xfId="0" applyNumberFormat="1" applyFill="1" applyBorder="1" applyAlignment="1">
      <alignment horizontal="center" vertical="center" wrapText="1"/>
    </xf>
    <xf numFmtId="176" fontId="0" fillId="35" borderId="10" xfId="0" applyNumberFormat="1" applyFill="1" applyBorder="1" applyAlignment="1" quotePrefix="1">
      <alignment horizontal="center" vertical="center"/>
    </xf>
    <xf numFmtId="176" fontId="0" fillId="35" borderId="10" xfId="0" applyNumberFormat="1" applyFill="1" applyBorder="1" applyAlignment="1">
      <alignment horizontal="center" vertical="center"/>
    </xf>
    <xf numFmtId="49" fontId="17" fillId="35" borderId="10" xfId="0" applyNumberFormat="1" applyFont="1" applyFill="1" applyBorder="1" applyAlignment="1">
      <alignment horizontal="left" vertical="center"/>
    </xf>
    <xf numFmtId="176" fontId="0" fillId="35" borderId="10" xfId="0" applyNumberFormat="1" applyFont="1" applyFill="1" applyBorder="1" applyAlignment="1">
      <alignment horizontal="center"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xf>
    <xf numFmtId="176" fontId="0" fillId="0" borderId="10" xfId="0" applyNumberFormat="1" applyFill="1" applyBorder="1" applyAlignment="1" quotePrefix="1">
      <alignment horizontal="center" vertical="center" wrapText="1"/>
    </xf>
    <xf numFmtId="176" fontId="0" fillId="0" borderId="10" xfId="0" applyNumberFormat="1" applyFill="1" applyBorder="1" applyAlignment="1">
      <alignment horizontal="center" vertical="center" wrapText="1"/>
    </xf>
    <xf numFmtId="0" fontId="0" fillId="35" borderId="12" xfId="0" applyFill="1" applyBorder="1" applyAlignment="1">
      <alignment horizontal="left" vertical="center"/>
    </xf>
    <xf numFmtId="49" fontId="0" fillId="35" borderId="10" xfId="0" applyNumberFormat="1" applyFont="1" applyFill="1" applyBorder="1" applyAlignment="1">
      <alignment horizontal="left" vertical="center"/>
    </xf>
    <xf numFmtId="49" fontId="0" fillId="35" borderId="10" xfId="0" applyNumberFormat="1" applyFill="1" applyBorder="1" applyAlignment="1">
      <alignment horizontal="left" vertical="center"/>
    </xf>
    <xf numFmtId="176" fontId="0" fillId="35" borderId="10" xfId="0" applyNumberFormat="1" applyFill="1" applyBorder="1" applyAlignment="1">
      <alignment horizontal="left" vertical="center"/>
    </xf>
    <xf numFmtId="49" fontId="17" fillId="35" borderId="10" xfId="0" applyNumberFormat="1" applyFont="1" applyFill="1" applyBorder="1" applyAlignment="1">
      <alignment horizontal="left" vertical="center"/>
    </xf>
    <xf numFmtId="49" fontId="0" fillId="35" borderId="10" xfId="0" applyNumberFormat="1" applyFill="1" applyBorder="1" applyAlignment="1" quotePrefix="1">
      <alignment horizontal="center" vertical="center"/>
    </xf>
    <xf numFmtId="49" fontId="0" fillId="35" borderId="10" xfId="0" applyNumberFormat="1" applyFill="1" applyBorder="1" applyAlignment="1">
      <alignment horizontal="center" vertical="center"/>
    </xf>
    <xf numFmtId="176" fontId="0" fillId="35" borderId="10" xfId="0" applyNumberFormat="1" applyFont="1" applyFill="1" applyBorder="1" applyAlignment="1" quotePrefix="1">
      <alignment horizontal="center" vertical="center" wrapText="1"/>
    </xf>
    <xf numFmtId="0" fontId="0" fillId="0" borderId="10" xfId="78" applyFont="1" applyFill="1" applyBorder="1" applyAlignment="1">
      <alignment horizontal="center" vertical="center" wrapText="1"/>
      <protection/>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0" fontId="4" fillId="35" borderId="0" xfId="78" applyFont="1" applyFill="1" applyAlignment="1">
      <alignment horizontal="center" vertical="center" wrapText="1"/>
      <protection/>
    </xf>
    <xf numFmtId="0" fontId="0" fillId="0" borderId="10" xfId="78" applyFont="1" applyBorder="1" applyAlignment="1">
      <alignment horizontal="center" vertical="center" wrapText="1"/>
      <protection/>
    </xf>
    <xf numFmtId="0" fontId="56" fillId="0" borderId="0" xfId="75" applyFont="1" applyAlignment="1">
      <alignment horizontal="center" vertical="center"/>
      <protection/>
    </xf>
    <xf numFmtId="0" fontId="8" fillId="0" borderId="0" xfId="75" applyFont="1" applyAlignment="1">
      <alignment horizontal="center" vertical="center"/>
      <protection/>
    </xf>
    <xf numFmtId="0" fontId="53" fillId="0" borderId="10" xfId="0" applyFont="1" applyBorder="1" applyAlignment="1">
      <alignment horizontal="center" vertical="center"/>
    </xf>
    <xf numFmtId="0" fontId="57" fillId="0" borderId="0" xfId="75" applyFont="1" applyAlignment="1">
      <alignment horizontal="left" vertical="center"/>
      <protection/>
    </xf>
    <xf numFmtId="0" fontId="1" fillId="0" borderId="10" xfId="78" applyFont="1" applyFill="1" applyBorder="1" applyAlignment="1">
      <alignment horizontal="center" vertical="center" wrapText="1"/>
      <protection/>
    </xf>
  </cellXfs>
  <cellStyles count="9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10" xfId="46"/>
    <cellStyle name="常规 11" xfId="47"/>
    <cellStyle name="常规 12" xfId="48"/>
    <cellStyle name="常规 13" xfId="49"/>
    <cellStyle name="常规 14" xfId="50"/>
    <cellStyle name="常规 15" xfId="51"/>
    <cellStyle name="常规 16" xfId="52"/>
    <cellStyle name="常规 17" xfId="53"/>
    <cellStyle name="常规 18" xfId="54"/>
    <cellStyle name="常规 19" xfId="55"/>
    <cellStyle name="常规 2" xfId="56"/>
    <cellStyle name="常规 20" xfId="57"/>
    <cellStyle name="常规 21" xfId="58"/>
    <cellStyle name="常规 22" xfId="59"/>
    <cellStyle name="常规 23" xfId="60"/>
    <cellStyle name="常规 24" xfId="61"/>
    <cellStyle name="常规 25" xfId="62"/>
    <cellStyle name="常规 26" xfId="63"/>
    <cellStyle name="常规 27" xfId="64"/>
    <cellStyle name="常规 28" xfId="65"/>
    <cellStyle name="常规 29" xfId="66"/>
    <cellStyle name="常规 3" xfId="67"/>
    <cellStyle name="常规 30" xfId="68"/>
    <cellStyle name="常规 4" xfId="69"/>
    <cellStyle name="常规 5" xfId="70"/>
    <cellStyle name="常规 5 2" xfId="71"/>
    <cellStyle name="常规 6" xfId="72"/>
    <cellStyle name="常规 7" xfId="73"/>
    <cellStyle name="常规 8" xfId="74"/>
    <cellStyle name="常规 9" xfId="75"/>
    <cellStyle name="常规_2007年行政单位基层表样表" xfId="76"/>
    <cellStyle name="常规_2007年行政单位基层表样表 2" xfId="77"/>
    <cellStyle name="常规_事业单位部门决算报表（讨论稿） 2" xfId="78"/>
    <cellStyle name="Hyperlink" xfId="79"/>
    <cellStyle name="好"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汇总" xfId="87"/>
    <cellStyle name="Currency" xfId="88"/>
    <cellStyle name="Currency [0]" xfId="89"/>
    <cellStyle name="计算" xfId="90"/>
    <cellStyle name="检查单元格" xfId="91"/>
    <cellStyle name="解释性文本" xfId="92"/>
    <cellStyle name="警告文本" xfId="93"/>
    <cellStyle name="链接单元格" xfId="94"/>
    <cellStyle name="Comma" xfId="95"/>
    <cellStyle name="Comma [0]" xfId="96"/>
    <cellStyle name="强调文字颜色 1" xfId="97"/>
    <cellStyle name="强调文字颜色 2" xfId="98"/>
    <cellStyle name="强调文字颜色 3" xfId="99"/>
    <cellStyle name="强调文字颜色 4" xfId="100"/>
    <cellStyle name="强调文字颜色 5" xfId="101"/>
    <cellStyle name="强调文字颜色 6" xfId="102"/>
    <cellStyle name="适中" xfId="103"/>
    <cellStyle name="输出" xfId="104"/>
    <cellStyle name="输入" xfId="105"/>
    <cellStyle name="样式 1" xfId="106"/>
    <cellStyle name="Followed Hyperlink" xfId="107"/>
    <cellStyle name="注释"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C1">
      <selection activeCell="F19" sqref="F19"/>
    </sheetView>
  </sheetViews>
  <sheetFormatPr defaultColWidth="9.00390625" defaultRowHeight="14.25"/>
  <cols>
    <col min="1" max="1" width="50.625" style="37" customWidth="1"/>
    <col min="2" max="2" width="4.00390625" style="37" customWidth="1"/>
    <col min="3" max="3" width="15.625" style="37" customWidth="1"/>
    <col min="4" max="4" width="50.625" style="37" customWidth="1"/>
    <col min="5" max="5" width="3.50390625" style="37" customWidth="1"/>
    <col min="6" max="6" width="15.625" style="37" customWidth="1"/>
    <col min="7" max="8" width="9.00390625" style="38" customWidth="1"/>
    <col min="9" max="16384" width="9.00390625" style="37" customWidth="1"/>
  </cols>
  <sheetData>
    <row r="1" spans="1:6" ht="14.25">
      <c r="A1" s="39"/>
      <c r="F1" s="73"/>
    </row>
    <row r="2" spans="1:8" s="35" customFormat="1" ht="18" customHeight="1">
      <c r="A2" s="120" t="s">
        <v>0</v>
      </c>
      <c r="B2" s="120"/>
      <c r="C2" s="120"/>
      <c r="D2" s="120"/>
      <c r="E2" s="120"/>
      <c r="F2" s="120"/>
      <c r="G2" s="52"/>
      <c r="H2" s="52"/>
    </row>
    <row r="3" spans="1:6" ht="9.75" customHeight="1">
      <c r="A3" s="40"/>
      <c r="B3" s="40"/>
      <c r="C3" s="40"/>
      <c r="D3" s="40"/>
      <c r="E3" s="40"/>
      <c r="F3" s="11" t="s">
        <v>1</v>
      </c>
    </row>
    <row r="4" spans="1:6" ht="15" customHeight="1">
      <c r="A4" s="6" t="s">
        <v>202</v>
      </c>
      <c r="B4" s="40"/>
      <c r="C4" s="40"/>
      <c r="D4" s="40"/>
      <c r="E4" s="40"/>
      <c r="F4" s="11" t="s">
        <v>3</v>
      </c>
    </row>
    <row r="5" spans="1:8" s="36" customFormat="1" ht="21.75" customHeight="1">
      <c r="A5" s="121" t="s">
        <v>4</v>
      </c>
      <c r="B5" s="122"/>
      <c r="C5" s="122"/>
      <c r="D5" s="121" t="s">
        <v>5</v>
      </c>
      <c r="E5" s="122"/>
      <c r="F5" s="122"/>
      <c r="G5" s="53"/>
      <c r="H5" s="53"/>
    </row>
    <row r="6" spans="1:8" s="36" customFormat="1" ht="21.75" customHeight="1">
      <c r="A6" s="74" t="s">
        <v>6</v>
      </c>
      <c r="B6" s="75" t="s">
        <v>7</v>
      </c>
      <c r="C6" s="41" t="s">
        <v>8</v>
      </c>
      <c r="D6" s="74" t="s">
        <v>6</v>
      </c>
      <c r="E6" s="75" t="s">
        <v>7</v>
      </c>
      <c r="F6" s="41" t="s">
        <v>8</v>
      </c>
      <c r="G6" s="53"/>
      <c r="H6" s="53"/>
    </row>
    <row r="7" spans="1:8" s="36" customFormat="1" ht="21.75" customHeight="1">
      <c r="A7" s="74" t="s">
        <v>9</v>
      </c>
      <c r="B7" s="41"/>
      <c r="C7" s="74" t="s">
        <v>10</v>
      </c>
      <c r="D7" s="74" t="s">
        <v>9</v>
      </c>
      <c r="E7" s="41"/>
      <c r="F7" s="74" t="s">
        <v>11</v>
      </c>
      <c r="G7" s="53"/>
      <c r="H7" s="53"/>
    </row>
    <row r="8" spans="1:8" s="36" customFormat="1" ht="21.75" customHeight="1">
      <c r="A8" s="76" t="s">
        <v>12</v>
      </c>
      <c r="B8" s="77" t="s">
        <v>10</v>
      </c>
      <c r="C8" s="45">
        <v>14140.8</v>
      </c>
      <c r="D8" s="78" t="s">
        <v>13</v>
      </c>
      <c r="E8" s="77" t="s">
        <v>14</v>
      </c>
      <c r="F8" s="45"/>
      <c r="G8" s="53"/>
      <c r="H8" s="53"/>
    </row>
    <row r="9" spans="1:8" s="36" customFormat="1" ht="21.75" customHeight="1">
      <c r="A9" s="71" t="s">
        <v>15</v>
      </c>
      <c r="B9" s="77" t="s">
        <v>11</v>
      </c>
      <c r="C9" s="45"/>
      <c r="D9" s="78" t="s">
        <v>16</v>
      </c>
      <c r="E9" s="77" t="s">
        <v>17</v>
      </c>
      <c r="F9" s="45"/>
      <c r="G9" s="53"/>
      <c r="H9" s="53"/>
    </row>
    <row r="10" spans="1:8" s="36" customFormat="1" ht="21.75" customHeight="1">
      <c r="A10" s="43" t="s">
        <v>18</v>
      </c>
      <c r="B10" s="77" t="s">
        <v>19</v>
      </c>
      <c r="C10" s="45"/>
      <c r="D10" s="86" t="s">
        <v>203</v>
      </c>
      <c r="E10" s="77" t="s">
        <v>20</v>
      </c>
      <c r="F10" s="45">
        <v>369.65</v>
      </c>
      <c r="G10" s="53"/>
      <c r="H10" s="53"/>
    </row>
    <row r="11" spans="1:8" s="36" customFormat="1" ht="21.75" customHeight="1">
      <c r="A11" s="71" t="s">
        <v>21</v>
      </c>
      <c r="B11" s="77" t="s">
        <v>22</v>
      </c>
      <c r="C11" s="45"/>
      <c r="D11" s="86" t="s">
        <v>204</v>
      </c>
      <c r="E11" s="77" t="s">
        <v>23</v>
      </c>
      <c r="F11" s="45">
        <v>236.86</v>
      </c>
      <c r="G11" s="53"/>
      <c r="H11" s="53"/>
    </row>
    <row r="12" spans="1:8" s="36" customFormat="1" ht="21.75" customHeight="1">
      <c r="A12" s="71" t="s">
        <v>24</v>
      </c>
      <c r="B12" s="77" t="s">
        <v>25</v>
      </c>
      <c r="C12" s="45"/>
      <c r="D12" s="86" t="s">
        <v>205</v>
      </c>
      <c r="E12" s="77" t="s">
        <v>26</v>
      </c>
      <c r="F12" s="45">
        <v>2110.19</v>
      </c>
      <c r="G12" s="53"/>
      <c r="H12" s="53"/>
    </row>
    <row r="13" spans="1:8" s="36" customFormat="1" ht="21.75" customHeight="1">
      <c r="A13" s="71" t="s">
        <v>27</v>
      </c>
      <c r="B13" s="77" t="s">
        <v>28</v>
      </c>
      <c r="C13" s="45"/>
      <c r="D13" s="87" t="s">
        <v>206</v>
      </c>
      <c r="E13" s="77" t="s">
        <v>32</v>
      </c>
      <c r="F13" s="45">
        <v>10978.02</v>
      </c>
      <c r="G13" s="53"/>
      <c r="H13" s="53"/>
    </row>
    <row r="14" spans="1:8" s="36" customFormat="1" ht="21.75" customHeight="1">
      <c r="A14" s="71" t="s">
        <v>29</v>
      </c>
      <c r="B14" s="77" t="s">
        <v>30</v>
      </c>
      <c r="C14" s="45"/>
      <c r="D14" s="88" t="s">
        <v>207</v>
      </c>
      <c r="E14" s="77" t="s">
        <v>32</v>
      </c>
      <c r="F14" s="45">
        <v>302.86</v>
      </c>
      <c r="G14" s="53"/>
      <c r="H14" s="53"/>
    </row>
    <row r="15" spans="1:8" s="36" customFormat="1" ht="21.75" customHeight="1">
      <c r="A15" s="71" t="s">
        <v>33</v>
      </c>
      <c r="B15" s="77" t="s">
        <v>34</v>
      </c>
      <c r="C15" s="45"/>
      <c r="D15" s="43"/>
      <c r="E15" s="77" t="s">
        <v>35</v>
      </c>
      <c r="F15" s="44"/>
      <c r="G15" s="53"/>
      <c r="H15" s="53"/>
    </row>
    <row r="16" spans="1:8" s="36" customFormat="1" ht="21.75" customHeight="1">
      <c r="A16" s="72"/>
      <c r="B16" s="77" t="s">
        <v>36</v>
      </c>
      <c r="C16" s="45"/>
      <c r="D16" s="72"/>
      <c r="E16" s="77" t="s">
        <v>37</v>
      </c>
      <c r="F16" s="51"/>
      <c r="G16" s="53"/>
      <c r="H16" s="53"/>
    </row>
    <row r="17" spans="1:8" s="36" customFormat="1" ht="21.75" customHeight="1">
      <c r="A17" s="79" t="s">
        <v>38</v>
      </c>
      <c r="B17" s="77" t="s">
        <v>39</v>
      </c>
      <c r="C17" s="45">
        <f>C8</f>
        <v>14140.8</v>
      </c>
      <c r="D17" s="79" t="s">
        <v>40</v>
      </c>
      <c r="E17" s="77" t="s">
        <v>41</v>
      </c>
      <c r="F17" s="54">
        <v>13997.57</v>
      </c>
      <c r="G17" s="53"/>
      <c r="H17" s="53"/>
    </row>
    <row r="18" spans="1:8" s="36" customFormat="1" ht="21.75" customHeight="1">
      <c r="A18" s="43" t="s">
        <v>42</v>
      </c>
      <c r="B18" s="77" t="s">
        <v>43</v>
      </c>
      <c r="C18" s="45"/>
      <c r="D18" s="43" t="s">
        <v>44</v>
      </c>
      <c r="E18" s="77" t="s">
        <v>45</v>
      </c>
      <c r="F18" s="54"/>
      <c r="G18" s="53"/>
      <c r="H18" s="53"/>
    </row>
    <row r="19" spans="1:8" s="36" customFormat="1" ht="21.75" customHeight="1">
      <c r="A19" s="43" t="s">
        <v>46</v>
      </c>
      <c r="B19" s="77" t="s">
        <v>47</v>
      </c>
      <c r="C19" s="45">
        <v>3305.65</v>
      </c>
      <c r="D19" s="43" t="s">
        <v>48</v>
      </c>
      <c r="E19" s="77" t="s">
        <v>49</v>
      </c>
      <c r="F19" s="54">
        <v>3448.88</v>
      </c>
      <c r="G19" s="53"/>
      <c r="H19" s="53"/>
    </row>
    <row r="20" spans="1:6" ht="21.75" customHeight="1">
      <c r="A20" s="80" t="s">
        <v>50</v>
      </c>
      <c r="B20" s="77" t="s">
        <v>51</v>
      </c>
      <c r="C20" s="45">
        <f>C17+C19</f>
        <v>17446.45</v>
      </c>
      <c r="D20" s="80" t="s">
        <v>50</v>
      </c>
      <c r="E20" s="77" t="s">
        <v>52</v>
      </c>
      <c r="F20" s="51">
        <f>SUM(F17:F19)</f>
        <v>17446.45</v>
      </c>
    </row>
    <row r="21" spans="1:6" ht="51" customHeight="1">
      <c r="A21" s="123" t="s">
        <v>53</v>
      </c>
      <c r="B21" s="124"/>
      <c r="C21" s="124"/>
      <c r="D21" s="124"/>
      <c r="E21" s="124"/>
      <c r="F21" s="124"/>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45"/>
  <sheetViews>
    <sheetView zoomScaleSheetLayoutView="160" zoomScalePageLayoutView="0" workbookViewId="0" topLeftCell="A1">
      <selection activeCell="D9" sqref="D9"/>
    </sheetView>
  </sheetViews>
  <sheetFormatPr defaultColWidth="9.00390625" defaultRowHeight="14.25"/>
  <cols>
    <col min="1" max="1" width="4.125" style="58" customWidth="1"/>
    <col min="2" max="2" width="4.625" style="58" customWidth="1"/>
    <col min="3" max="3" width="17.50390625" style="58" customWidth="1"/>
    <col min="4" max="10" width="13.625" style="58" customWidth="1"/>
    <col min="11" max="16384" width="9.00390625" style="58" customWidth="1"/>
  </cols>
  <sheetData>
    <row r="1" spans="1:10" s="55" customFormat="1" ht="20.25">
      <c r="A1" s="125" t="s">
        <v>54</v>
      </c>
      <c r="B1" s="125"/>
      <c r="C1" s="125"/>
      <c r="D1" s="125"/>
      <c r="E1" s="125"/>
      <c r="F1" s="125"/>
      <c r="G1" s="125"/>
      <c r="H1" s="125"/>
      <c r="I1" s="125"/>
      <c r="J1" s="125"/>
    </row>
    <row r="2" spans="1:10" ht="14.25">
      <c r="A2" s="59"/>
      <c r="B2" s="59"/>
      <c r="C2" s="59"/>
      <c r="D2" s="59"/>
      <c r="E2" s="59"/>
      <c r="F2" s="59"/>
      <c r="G2" s="59"/>
      <c r="H2" s="59"/>
      <c r="I2" s="59"/>
      <c r="J2" s="11" t="s">
        <v>55</v>
      </c>
    </row>
    <row r="3" spans="1:10" ht="14.25">
      <c r="A3" s="6" t="s">
        <v>2</v>
      </c>
      <c r="B3" s="136" t="s">
        <v>208</v>
      </c>
      <c r="C3" s="136"/>
      <c r="D3" s="136"/>
      <c r="E3" s="136"/>
      <c r="F3" s="66"/>
      <c r="G3" s="59"/>
      <c r="H3" s="59"/>
      <c r="I3" s="59"/>
      <c r="J3" s="11" t="s">
        <v>3</v>
      </c>
    </row>
    <row r="4" spans="1:11" s="56" customFormat="1" ht="22.5" customHeight="1">
      <c r="A4" s="126" t="s">
        <v>6</v>
      </c>
      <c r="B4" s="127"/>
      <c r="C4" s="127"/>
      <c r="D4" s="126" t="s">
        <v>38</v>
      </c>
      <c r="E4" s="134" t="s">
        <v>56</v>
      </c>
      <c r="F4" s="126" t="s">
        <v>57</v>
      </c>
      <c r="G4" s="126" t="s">
        <v>58</v>
      </c>
      <c r="H4" s="126" t="s">
        <v>59</v>
      </c>
      <c r="I4" s="126" t="s">
        <v>60</v>
      </c>
      <c r="J4" s="126" t="s">
        <v>61</v>
      </c>
      <c r="K4" s="67"/>
    </row>
    <row r="5" spans="1:11" s="56" customFormat="1" ht="22.5" customHeight="1">
      <c r="A5" s="131" t="s">
        <v>62</v>
      </c>
      <c r="B5" s="131"/>
      <c r="C5" s="126" t="s">
        <v>63</v>
      </c>
      <c r="D5" s="127"/>
      <c r="E5" s="135"/>
      <c r="F5" s="127"/>
      <c r="G5" s="127"/>
      <c r="H5" s="127"/>
      <c r="I5" s="127"/>
      <c r="J5" s="127"/>
      <c r="K5" s="67"/>
    </row>
    <row r="6" spans="1:11" s="56" customFormat="1" ht="22.5" customHeight="1">
      <c r="A6" s="131"/>
      <c r="B6" s="131"/>
      <c r="C6" s="127"/>
      <c r="D6" s="127"/>
      <c r="E6" s="135"/>
      <c r="F6" s="127"/>
      <c r="G6" s="127"/>
      <c r="H6" s="127"/>
      <c r="I6" s="127"/>
      <c r="J6" s="127"/>
      <c r="K6" s="67"/>
    </row>
    <row r="7" spans="1:11" ht="22.5" customHeight="1">
      <c r="A7" s="128" t="s">
        <v>64</v>
      </c>
      <c r="B7" s="129"/>
      <c r="C7" s="129"/>
      <c r="D7" s="81" t="s">
        <v>10</v>
      </c>
      <c r="E7" s="81" t="s">
        <v>11</v>
      </c>
      <c r="F7" s="81" t="s">
        <v>19</v>
      </c>
      <c r="G7" s="81" t="s">
        <v>22</v>
      </c>
      <c r="H7" s="81" t="s">
        <v>25</v>
      </c>
      <c r="I7" s="81" t="s">
        <v>28</v>
      </c>
      <c r="J7" s="60" t="s">
        <v>30</v>
      </c>
      <c r="K7" s="69"/>
    </row>
    <row r="8" spans="1:11" ht="22.5" customHeight="1">
      <c r="A8" s="128" t="s">
        <v>65</v>
      </c>
      <c r="B8" s="129"/>
      <c r="C8" s="129"/>
      <c r="D8" s="91">
        <f>D9+D14+D18+D25+D39</f>
        <v>14140.800000000001</v>
      </c>
      <c r="E8" s="91">
        <f>E9+E14+E18+E25+E39</f>
        <v>14140.800000000001</v>
      </c>
      <c r="F8" s="62"/>
      <c r="G8" s="94"/>
      <c r="H8" s="62"/>
      <c r="I8" s="62"/>
      <c r="J8" s="97"/>
      <c r="K8" s="69"/>
    </row>
    <row r="9" spans="1:11" ht="22.5" customHeight="1">
      <c r="A9" s="130">
        <v>208</v>
      </c>
      <c r="B9" s="130"/>
      <c r="C9" s="89" t="s">
        <v>222</v>
      </c>
      <c r="D9" s="90">
        <v>369.65</v>
      </c>
      <c r="E9" s="90">
        <v>369.65</v>
      </c>
      <c r="F9" s="62"/>
      <c r="G9" s="92"/>
      <c r="H9" s="62"/>
      <c r="I9" s="62"/>
      <c r="J9" s="96"/>
      <c r="K9" s="69"/>
    </row>
    <row r="10" spans="1:11" ht="22.5" customHeight="1">
      <c r="A10" s="130" t="s">
        <v>256</v>
      </c>
      <c r="B10" s="130"/>
      <c r="C10" s="89" t="s">
        <v>223</v>
      </c>
      <c r="D10" s="90">
        <v>369.51</v>
      </c>
      <c r="E10" s="90">
        <v>369.51</v>
      </c>
      <c r="F10" s="62"/>
      <c r="G10" s="92"/>
      <c r="H10" s="62"/>
      <c r="I10" s="62"/>
      <c r="J10" s="96"/>
      <c r="K10" s="69"/>
    </row>
    <row r="11" spans="1:11" ht="22.5" customHeight="1">
      <c r="A11" s="130" t="s">
        <v>257</v>
      </c>
      <c r="B11" s="130"/>
      <c r="C11" s="89" t="s">
        <v>224</v>
      </c>
      <c r="D11" s="90">
        <v>369.51</v>
      </c>
      <c r="E11" s="90">
        <v>369.51</v>
      </c>
      <c r="F11" s="62"/>
      <c r="G11" s="92"/>
      <c r="H11" s="62"/>
      <c r="I11" s="62"/>
      <c r="J11" s="96"/>
      <c r="K11" s="69"/>
    </row>
    <row r="12" spans="1:11" ht="22.5" customHeight="1">
      <c r="A12" s="130" t="s">
        <v>258</v>
      </c>
      <c r="B12" s="130"/>
      <c r="C12" s="89" t="s">
        <v>225</v>
      </c>
      <c r="D12" s="90">
        <v>0.14</v>
      </c>
      <c r="E12" s="90">
        <v>0.14</v>
      </c>
      <c r="F12" s="62"/>
      <c r="G12" s="93"/>
      <c r="H12" s="62"/>
      <c r="I12" s="62"/>
      <c r="J12" s="96"/>
      <c r="K12" s="69"/>
    </row>
    <row r="13" spans="1:11" ht="22.5" customHeight="1">
      <c r="A13" s="130" t="s">
        <v>259</v>
      </c>
      <c r="B13" s="130"/>
      <c r="C13" s="89" t="s">
        <v>226</v>
      </c>
      <c r="D13" s="90">
        <v>0.14</v>
      </c>
      <c r="E13" s="90">
        <v>0.14</v>
      </c>
      <c r="F13" s="62"/>
      <c r="G13" s="93"/>
      <c r="H13" s="62"/>
      <c r="I13" s="62"/>
      <c r="J13" s="96"/>
      <c r="K13" s="69"/>
    </row>
    <row r="14" spans="1:11" ht="22.5" customHeight="1">
      <c r="A14" s="130" t="s">
        <v>260</v>
      </c>
      <c r="B14" s="130"/>
      <c r="C14" s="89" t="s">
        <v>227</v>
      </c>
      <c r="D14" s="90">
        <v>236.86</v>
      </c>
      <c r="E14" s="90">
        <v>236.86</v>
      </c>
      <c r="F14" s="62"/>
      <c r="G14" s="93"/>
      <c r="H14" s="62"/>
      <c r="I14" s="62"/>
      <c r="J14" s="96"/>
      <c r="K14" s="69"/>
    </row>
    <row r="15" spans="1:11" ht="22.5" customHeight="1">
      <c r="A15" s="130" t="s">
        <v>255</v>
      </c>
      <c r="B15" s="130"/>
      <c r="C15" s="89" t="s">
        <v>228</v>
      </c>
      <c r="D15" s="90">
        <v>236.86</v>
      </c>
      <c r="E15" s="90">
        <v>236.86</v>
      </c>
      <c r="F15" s="62"/>
      <c r="G15" s="93"/>
      <c r="H15" s="62"/>
      <c r="I15" s="62"/>
      <c r="J15" s="96"/>
      <c r="K15" s="69"/>
    </row>
    <row r="16" spans="1:11" ht="22.5" customHeight="1">
      <c r="A16" s="130" t="s">
        <v>261</v>
      </c>
      <c r="B16" s="130"/>
      <c r="C16" s="89" t="s">
        <v>229</v>
      </c>
      <c r="D16" s="90">
        <v>200.89</v>
      </c>
      <c r="E16" s="90">
        <v>200.89</v>
      </c>
      <c r="F16" s="62"/>
      <c r="G16" s="93"/>
      <c r="H16" s="62"/>
      <c r="I16" s="62"/>
      <c r="J16" s="96"/>
      <c r="K16" s="69"/>
    </row>
    <row r="17" spans="1:11" ht="22.5" customHeight="1">
      <c r="A17" s="130" t="s">
        <v>262</v>
      </c>
      <c r="B17" s="130"/>
      <c r="C17" s="89" t="s">
        <v>230</v>
      </c>
      <c r="D17" s="90">
        <v>35.97</v>
      </c>
      <c r="E17" s="90">
        <v>35.97</v>
      </c>
      <c r="F17" s="62"/>
      <c r="G17" s="93"/>
      <c r="H17" s="62"/>
      <c r="I17" s="62"/>
      <c r="J17" s="96"/>
      <c r="K17" s="69"/>
    </row>
    <row r="18" spans="1:11" ht="22.5" customHeight="1">
      <c r="A18" s="130" t="s">
        <v>263</v>
      </c>
      <c r="B18" s="130"/>
      <c r="C18" s="89" t="s">
        <v>231</v>
      </c>
      <c r="D18" s="90">
        <v>2814.08</v>
      </c>
      <c r="E18" s="90">
        <v>2814.08</v>
      </c>
      <c r="F18" s="62"/>
      <c r="G18" s="93"/>
      <c r="H18" s="62"/>
      <c r="I18" s="62"/>
      <c r="J18" s="96"/>
      <c r="K18" s="69"/>
    </row>
    <row r="19" spans="1:11" ht="22.5" customHeight="1">
      <c r="A19" s="130" t="s">
        <v>264</v>
      </c>
      <c r="B19" s="130"/>
      <c r="C19" s="89" t="s">
        <v>232</v>
      </c>
      <c r="D19" s="90">
        <v>2737</v>
      </c>
      <c r="E19" s="90">
        <v>2737</v>
      </c>
      <c r="F19" s="62"/>
      <c r="G19" s="93"/>
      <c r="H19" s="62"/>
      <c r="I19" s="62"/>
      <c r="J19" s="96"/>
      <c r="K19" s="69"/>
    </row>
    <row r="20" spans="1:11" ht="22.5" customHeight="1">
      <c r="A20" s="130" t="s">
        <v>265</v>
      </c>
      <c r="B20" s="130"/>
      <c r="C20" s="89" t="s">
        <v>233</v>
      </c>
      <c r="D20" s="90">
        <v>2737</v>
      </c>
      <c r="E20" s="90">
        <v>2737</v>
      </c>
      <c r="F20" s="62"/>
      <c r="G20" s="93"/>
      <c r="H20" s="62"/>
      <c r="I20" s="62"/>
      <c r="J20" s="96"/>
      <c r="K20" s="69"/>
    </row>
    <row r="21" spans="1:11" ht="22.5" customHeight="1">
      <c r="A21" s="130" t="s">
        <v>266</v>
      </c>
      <c r="B21" s="130"/>
      <c r="C21" s="89" t="s">
        <v>234</v>
      </c>
      <c r="D21" s="90">
        <v>57.08</v>
      </c>
      <c r="E21" s="90">
        <v>57.08</v>
      </c>
      <c r="F21" s="62"/>
      <c r="G21" s="93"/>
      <c r="H21" s="62"/>
      <c r="I21" s="62"/>
      <c r="J21" s="96"/>
      <c r="K21" s="69"/>
    </row>
    <row r="22" spans="1:11" ht="22.5" customHeight="1">
      <c r="A22" s="130" t="s">
        <v>267</v>
      </c>
      <c r="B22" s="130"/>
      <c r="C22" s="89" t="s">
        <v>235</v>
      </c>
      <c r="D22" s="90">
        <v>57.08</v>
      </c>
      <c r="E22" s="90">
        <v>57.08</v>
      </c>
      <c r="F22" s="62"/>
      <c r="G22" s="93"/>
      <c r="H22" s="62"/>
      <c r="I22" s="62"/>
      <c r="J22" s="96"/>
      <c r="K22" s="69"/>
    </row>
    <row r="23" spans="1:11" ht="22.5" customHeight="1">
      <c r="A23" s="130" t="s">
        <v>268</v>
      </c>
      <c r="B23" s="130"/>
      <c r="C23" s="89" t="s">
        <v>236</v>
      </c>
      <c r="D23" s="90">
        <v>20</v>
      </c>
      <c r="E23" s="90">
        <v>20</v>
      </c>
      <c r="F23" s="62"/>
      <c r="G23" s="93"/>
      <c r="H23" s="62"/>
      <c r="I23" s="62"/>
      <c r="J23" s="96"/>
      <c r="K23" s="69"/>
    </row>
    <row r="24" spans="1:11" ht="22.5" customHeight="1">
      <c r="A24" s="130" t="s">
        <v>269</v>
      </c>
      <c r="B24" s="130"/>
      <c r="C24" s="89" t="s">
        <v>237</v>
      </c>
      <c r="D24" s="90">
        <v>20</v>
      </c>
      <c r="E24" s="90">
        <v>20</v>
      </c>
      <c r="F24" s="62"/>
      <c r="G24" s="93"/>
      <c r="H24" s="62"/>
      <c r="I24" s="62"/>
      <c r="J24" s="96"/>
      <c r="K24" s="69"/>
    </row>
    <row r="25" spans="1:11" ht="22.5" customHeight="1">
      <c r="A25" s="130" t="s">
        <v>270</v>
      </c>
      <c r="B25" s="130"/>
      <c r="C25" s="89" t="s">
        <v>238</v>
      </c>
      <c r="D25" s="90">
        <f>D26</f>
        <v>10417.35</v>
      </c>
      <c r="E25" s="90">
        <f>E26</f>
        <v>10417.35</v>
      </c>
      <c r="F25" s="62"/>
      <c r="G25" s="92"/>
      <c r="H25" s="62"/>
      <c r="I25" s="62"/>
      <c r="J25" s="95"/>
      <c r="K25" s="69"/>
    </row>
    <row r="26" spans="1:11" ht="22.5" customHeight="1">
      <c r="A26" s="130" t="s">
        <v>271</v>
      </c>
      <c r="B26" s="130"/>
      <c r="C26" s="89" t="s">
        <v>239</v>
      </c>
      <c r="D26" s="90">
        <f>SUM(D27:D38)</f>
        <v>10417.35</v>
      </c>
      <c r="E26" s="90">
        <f>SUM(E27:E38)</f>
        <v>10417.35</v>
      </c>
      <c r="F26" s="62"/>
      <c r="G26" s="92"/>
      <c r="H26" s="62"/>
      <c r="I26" s="62"/>
      <c r="J26" s="95"/>
      <c r="K26" s="69"/>
    </row>
    <row r="27" spans="1:11" ht="22.5" customHeight="1">
      <c r="A27" s="130" t="s">
        <v>272</v>
      </c>
      <c r="B27" s="130"/>
      <c r="C27" s="89" t="s">
        <v>240</v>
      </c>
      <c r="D27" s="90">
        <v>3510.33</v>
      </c>
      <c r="E27" s="90">
        <v>3510.33</v>
      </c>
      <c r="F27" s="62"/>
      <c r="G27" s="93"/>
      <c r="H27" s="62"/>
      <c r="I27" s="62"/>
      <c r="J27" s="96"/>
      <c r="K27" s="69"/>
    </row>
    <row r="28" spans="1:11" ht="22.5" customHeight="1">
      <c r="A28" s="130" t="s">
        <v>273</v>
      </c>
      <c r="B28" s="130"/>
      <c r="C28" s="89" t="s">
        <v>241</v>
      </c>
      <c r="D28" s="90">
        <v>91.7</v>
      </c>
      <c r="E28" s="90">
        <v>91.7</v>
      </c>
      <c r="F28" s="62"/>
      <c r="G28" s="93"/>
      <c r="H28" s="62"/>
      <c r="I28" s="62"/>
      <c r="J28" s="96"/>
      <c r="K28" s="69"/>
    </row>
    <row r="29" spans="1:11" ht="22.5" customHeight="1">
      <c r="A29" s="130" t="s">
        <v>274</v>
      </c>
      <c r="B29" s="130"/>
      <c r="C29" s="89" t="s">
        <v>242</v>
      </c>
      <c r="D29" s="90">
        <v>196.2</v>
      </c>
      <c r="E29" s="90">
        <v>196.2</v>
      </c>
      <c r="F29" s="62"/>
      <c r="G29" s="93"/>
      <c r="H29" s="62"/>
      <c r="I29" s="62"/>
      <c r="J29" s="96"/>
      <c r="K29" s="69"/>
    </row>
    <row r="30" spans="1:11" ht="22.5" customHeight="1">
      <c r="A30" s="130" t="s">
        <v>210</v>
      </c>
      <c r="B30" s="130"/>
      <c r="C30" s="89" t="s">
        <v>244</v>
      </c>
      <c r="D30" s="90">
        <v>25</v>
      </c>
      <c r="E30" s="90">
        <v>25</v>
      </c>
      <c r="F30" s="62"/>
      <c r="G30" s="93"/>
      <c r="H30" s="62"/>
      <c r="I30" s="62"/>
      <c r="J30" s="96"/>
      <c r="K30" s="69"/>
    </row>
    <row r="31" spans="1:11" ht="22.5" customHeight="1">
      <c r="A31" s="130" t="s">
        <v>211</v>
      </c>
      <c r="B31" s="130"/>
      <c r="C31" s="89" t="s">
        <v>245</v>
      </c>
      <c r="D31" s="90">
        <v>3380</v>
      </c>
      <c r="E31" s="90">
        <v>3380</v>
      </c>
      <c r="F31" s="62"/>
      <c r="G31" s="93"/>
      <c r="H31" s="62"/>
      <c r="I31" s="62"/>
      <c r="J31" s="96"/>
      <c r="K31" s="69"/>
    </row>
    <row r="32" spans="1:11" ht="22.5" customHeight="1">
      <c r="A32" s="130" t="s">
        <v>212</v>
      </c>
      <c r="B32" s="130"/>
      <c r="C32" s="89" t="s">
        <v>246</v>
      </c>
      <c r="D32" s="90">
        <v>350</v>
      </c>
      <c r="E32" s="90">
        <v>350</v>
      </c>
      <c r="F32" s="62"/>
      <c r="G32" s="93"/>
      <c r="H32" s="62"/>
      <c r="I32" s="62"/>
      <c r="J32" s="96"/>
      <c r="K32" s="69"/>
    </row>
    <row r="33" spans="1:11" ht="22.5" customHeight="1">
      <c r="A33" s="130" t="s">
        <v>213</v>
      </c>
      <c r="B33" s="130"/>
      <c r="C33" s="89" t="s">
        <v>247</v>
      </c>
      <c r="D33" s="90">
        <v>36.1</v>
      </c>
      <c r="E33" s="90">
        <v>36.1</v>
      </c>
      <c r="F33" s="62"/>
      <c r="G33" s="93"/>
      <c r="H33" s="62"/>
      <c r="I33" s="62"/>
      <c r="J33" s="96"/>
      <c r="K33" s="69"/>
    </row>
    <row r="34" spans="1:11" ht="22.5" customHeight="1">
      <c r="A34" s="130" t="s">
        <v>214</v>
      </c>
      <c r="B34" s="130"/>
      <c r="C34" s="89" t="s">
        <v>248</v>
      </c>
      <c r="D34" s="90">
        <v>555.96</v>
      </c>
      <c r="E34" s="90">
        <v>555.96</v>
      </c>
      <c r="F34" s="62"/>
      <c r="G34" s="93"/>
      <c r="H34" s="62"/>
      <c r="I34" s="62"/>
      <c r="J34" s="96"/>
      <c r="K34" s="69"/>
    </row>
    <row r="35" spans="1:11" ht="22.5" customHeight="1">
      <c r="A35" s="130" t="s">
        <v>215</v>
      </c>
      <c r="B35" s="130"/>
      <c r="C35" s="89" t="s">
        <v>249</v>
      </c>
      <c r="D35" s="90">
        <v>112.06</v>
      </c>
      <c r="E35" s="90">
        <v>112.06</v>
      </c>
      <c r="F35" s="62"/>
      <c r="G35" s="93"/>
      <c r="H35" s="62"/>
      <c r="I35" s="62"/>
      <c r="J35" s="96"/>
      <c r="K35" s="69"/>
    </row>
    <row r="36" spans="1:11" ht="22.5" customHeight="1">
      <c r="A36" s="130" t="s">
        <v>216</v>
      </c>
      <c r="B36" s="130"/>
      <c r="C36" s="89" t="s">
        <v>250</v>
      </c>
      <c r="D36" s="90">
        <v>1720</v>
      </c>
      <c r="E36" s="90">
        <v>1720</v>
      </c>
      <c r="F36" s="62"/>
      <c r="G36" s="93"/>
      <c r="H36" s="62"/>
      <c r="I36" s="62"/>
      <c r="J36" s="96"/>
      <c r="K36" s="69"/>
    </row>
    <row r="37" spans="1:11" ht="22.5" customHeight="1">
      <c r="A37" s="130" t="s">
        <v>217</v>
      </c>
      <c r="B37" s="130"/>
      <c r="C37" s="89" t="s">
        <v>251</v>
      </c>
      <c r="D37" s="90">
        <v>190</v>
      </c>
      <c r="E37" s="90">
        <v>190</v>
      </c>
      <c r="F37" s="62"/>
      <c r="G37" s="92"/>
      <c r="H37" s="62"/>
      <c r="I37" s="62"/>
      <c r="J37" s="96"/>
      <c r="K37" s="69"/>
    </row>
    <row r="38" spans="1:11" ht="22.5" customHeight="1">
      <c r="A38" s="130" t="s">
        <v>218</v>
      </c>
      <c r="B38" s="130"/>
      <c r="C38" s="89" t="s">
        <v>252</v>
      </c>
      <c r="D38" s="90">
        <v>250</v>
      </c>
      <c r="E38" s="90">
        <v>250</v>
      </c>
      <c r="F38" s="62"/>
      <c r="G38" s="93"/>
      <c r="H38" s="62"/>
      <c r="I38" s="62"/>
      <c r="J38" s="96"/>
      <c r="K38" s="69"/>
    </row>
    <row r="39" spans="1:11" ht="22.5" customHeight="1">
      <c r="A39" s="130" t="s">
        <v>219</v>
      </c>
      <c r="B39" s="130"/>
      <c r="C39" s="89" t="s">
        <v>253</v>
      </c>
      <c r="D39" s="90">
        <v>302.86</v>
      </c>
      <c r="E39" s="90">
        <v>302.86</v>
      </c>
      <c r="F39" s="62"/>
      <c r="G39" s="93"/>
      <c r="H39" s="62"/>
      <c r="I39" s="62"/>
      <c r="J39" s="96"/>
      <c r="K39" s="69"/>
    </row>
    <row r="40" spans="1:11" ht="22.5" customHeight="1">
      <c r="A40" s="130" t="s">
        <v>220</v>
      </c>
      <c r="B40" s="130"/>
      <c r="C40" s="89" t="s">
        <v>254</v>
      </c>
      <c r="D40" s="90">
        <v>302.86</v>
      </c>
      <c r="E40" s="90">
        <v>302.86</v>
      </c>
      <c r="F40" s="62"/>
      <c r="G40" s="93"/>
      <c r="H40" s="62"/>
      <c r="I40" s="62"/>
      <c r="J40" s="96"/>
      <c r="K40" s="69"/>
    </row>
    <row r="41" spans="1:11" ht="22.5" customHeight="1">
      <c r="A41" s="130" t="s">
        <v>221</v>
      </c>
      <c r="B41" s="130"/>
      <c r="C41" s="89" t="s">
        <v>132</v>
      </c>
      <c r="D41" s="90">
        <v>302.86</v>
      </c>
      <c r="E41" s="90">
        <v>302.86</v>
      </c>
      <c r="F41" s="62"/>
      <c r="G41" s="93"/>
      <c r="H41" s="62"/>
      <c r="I41" s="62"/>
      <c r="J41" s="96"/>
      <c r="K41" s="69"/>
    </row>
    <row r="42" spans="1:11" ht="22.5" customHeight="1">
      <c r="A42" s="137"/>
      <c r="B42" s="138"/>
      <c r="C42" s="63"/>
      <c r="D42" s="62"/>
      <c r="E42" s="62"/>
      <c r="F42" s="62"/>
      <c r="G42" s="62"/>
      <c r="H42" s="62"/>
      <c r="I42" s="62"/>
      <c r="J42" s="62"/>
      <c r="K42" s="69"/>
    </row>
    <row r="43" spans="1:10" ht="30.75" customHeight="1">
      <c r="A43" s="132" t="s">
        <v>66</v>
      </c>
      <c r="B43" s="133"/>
      <c r="C43" s="133"/>
      <c r="D43" s="133"/>
      <c r="E43" s="133"/>
      <c r="F43" s="133"/>
      <c r="G43" s="133"/>
      <c r="H43" s="133"/>
      <c r="I43" s="133"/>
      <c r="J43" s="133"/>
    </row>
    <row r="44" ht="14.25">
      <c r="A44" s="70"/>
    </row>
    <row r="45" ht="14.25">
      <c r="A45" s="70"/>
    </row>
  </sheetData>
  <sheetProtection/>
  <mergeCells count="49">
    <mergeCell ref="A38:B38"/>
    <mergeCell ref="A39:B39"/>
    <mergeCell ref="A40:B40"/>
    <mergeCell ref="A41:B41"/>
    <mergeCell ref="A42:B42"/>
    <mergeCell ref="A32:B32"/>
    <mergeCell ref="A33:B33"/>
    <mergeCell ref="A34:B34"/>
    <mergeCell ref="A35:B35"/>
    <mergeCell ref="A28:B28"/>
    <mergeCell ref="A26:B26"/>
    <mergeCell ref="A36:B36"/>
    <mergeCell ref="A37:B37"/>
    <mergeCell ref="A29:B29"/>
    <mergeCell ref="A30:B30"/>
    <mergeCell ref="A31:B31"/>
    <mergeCell ref="A21:B21"/>
    <mergeCell ref="A22:B22"/>
    <mergeCell ref="A23:B23"/>
    <mergeCell ref="A24:B24"/>
    <mergeCell ref="A25:B25"/>
    <mergeCell ref="A27:B27"/>
    <mergeCell ref="B3:E3"/>
    <mergeCell ref="A12:B12"/>
    <mergeCell ref="A13:B13"/>
    <mergeCell ref="A14:B14"/>
    <mergeCell ref="A16:B16"/>
    <mergeCell ref="A11:B11"/>
    <mergeCell ref="A15:B15"/>
    <mergeCell ref="A43:J43"/>
    <mergeCell ref="C5:C6"/>
    <mergeCell ref="D4:D6"/>
    <mergeCell ref="E4:E6"/>
    <mergeCell ref="F4:F6"/>
    <mergeCell ref="G4:G6"/>
    <mergeCell ref="A17:B17"/>
    <mergeCell ref="A18:B18"/>
    <mergeCell ref="A19:B19"/>
    <mergeCell ref="A20:B20"/>
    <mergeCell ref="A1:J1"/>
    <mergeCell ref="A4:C4"/>
    <mergeCell ref="A7:C7"/>
    <mergeCell ref="A8:C8"/>
    <mergeCell ref="A9:B9"/>
    <mergeCell ref="A10:B10"/>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53"/>
  <sheetViews>
    <sheetView zoomScalePageLayoutView="0" workbookViewId="0" topLeftCell="A1">
      <selection activeCell="E8" sqref="E8:F8"/>
    </sheetView>
  </sheetViews>
  <sheetFormatPr defaultColWidth="9.00390625" defaultRowHeight="14.25"/>
  <cols>
    <col min="1" max="1" width="5.625" style="58" customWidth="1"/>
    <col min="2" max="2" width="4.75390625" style="58" customWidth="1"/>
    <col min="3" max="3" width="14.00390625" style="58" customWidth="1"/>
    <col min="4" max="4" width="14.375" style="58" customWidth="1"/>
    <col min="5" max="9" width="14.625" style="58" customWidth="1"/>
    <col min="10" max="10" width="9.00390625" style="58" customWidth="1"/>
    <col min="11" max="11" width="12.625" style="58" customWidth="1"/>
    <col min="12" max="16384" width="9.00390625" style="58" customWidth="1"/>
  </cols>
  <sheetData>
    <row r="1" spans="1:9" s="55" customFormat="1" ht="20.25">
      <c r="A1" s="125" t="s">
        <v>67</v>
      </c>
      <c r="B1" s="125"/>
      <c r="C1" s="125"/>
      <c r="D1" s="125"/>
      <c r="E1" s="125"/>
      <c r="F1" s="125"/>
      <c r="G1" s="125"/>
      <c r="H1" s="125"/>
      <c r="I1" s="125"/>
    </row>
    <row r="2" spans="1:9" ht="14.25">
      <c r="A2" s="59"/>
      <c r="B2" s="59"/>
      <c r="C2" s="59"/>
      <c r="D2" s="59"/>
      <c r="E2" s="59"/>
      <c r="F2" s="59"/>
      <c r="G2" s="59"/>
      <c r="H2" s="59"/>
      <c r="I2" s="11" t="s">
        <v>68</v>
      </c>
    </row>
    <row r="3" spans="1:9" ht="14.25">
      <c r="A3" s="6" t="s">
        <v>202</v>
      </c>
      <c r="B3" s="59"/>
      <c r="C3" s="59"/>
      <c r="D3" s="59"/>
      <c r="E3" s="59"/>
      <c r="F3" s="66"/>
      <c r="G3" s="59"/>
      <c r="H3" s="59"/>
      <c r="I3" s="11" t="s">
        <v>3</v>
      </c>
    </row>
    <row r="4" spans="1:10" s="56" customFormat="1" ht="22.5" customHeight="1">
      <c r="A4" s="126" t="s">
        <v>6</v>
      </c>
      <c r="B4" s="127"/>
      <c r="C4" s="127"/>
      <c r="D4" s="126" t="s">
        <v>40</v>
      </c>
      <c r="E4" s="126" t="s">
        <v>69</v>
      </c>
      <c r="F4" s="143" t="s">
        <v>70</v>
      </c>
      <c r="G4" s="143" t="s">
        <v>71</v>
      </c>
      <c r="H4" s="131" t="s">
        <v>72</v>
      </c>
      <c r="I4" s="143" t="s">
        <v>73</v>
      </c>
      <c r="J4" s="67"/>
    </row>
    <row r="5" spans="1:10" s="56" customFormat="1" ht="22.5" customHeight="1">
      <c r="A5" s="131" t="s">
        <v>62</v>
      </c>
      <c r="B5" s="131"/>
      <c r="C5" s="126" t="s">
        <v>63</v>
      </c>
      <c r="D5" s="127"/>
      <c r="E5" s="127"/>
      <c r="F5" s="131"/>
      <c r="G5" s="131"/>
      <c r="H5" s="131"/>
      <c r="I5" s="131"/>
      <c r="J5" s="67"/>
    </row>
    <row r="6" spans="1:10" s="56" customFormat="1" ht="22.5" customHeight="1">
      <c r="A6" s="131"/>
      <c r="B6" s="131"/>
      <c r="C6" s="127"/>
      <c r="D6" s="127"/>
      <c r="E6" s="127"/>
      <c r="F6" s="131"/>
      <c r="G6" s="131"/>
      <c r="H6" s="131"/>
      <c r="I6" s="131"/>
      <c r="J6" s="67"/>
    </row>
    <row r="7" spans="1:10" s="57" customFormat="1" ht="22.5" customHeight="1">
      <c r="A7" s="141" t="s">
        <v>64</v>
      </c>
      <c r="B7" s="142"/>
      <c r="C7" s="142"/>
      <c r="D7" s="82" t="s">
        <v>10</v>
      </c>
      <c r="E7" s="82" t="s">
        <v>11</v>
      </c>
      <c r="F7" s="82" t="s">
        <v>19</v>
      </c>
      <c r="G7" s="61" t="s">
        <v>22</v>
      </c>
      <c r="H7" s="61" t="s">
        <v>25</v>
      </c>
      <c r="I7" s="61" t="s">
        <v>28</v>
      </c>
      <c r="J7" s="68"/>
    </row>
    <row r="8" spans="1:10" ht="22.5" customHeight="1">
      <c r="A8" s="128" t="s">
        <v>65</v>
      </c>
      <c r="B8" s="129"/>
      <c r="C8" s="129"/>
      <c r="D8" s="101">
        <f>E8+F8</f>
        <v>13997.57</v>
      </c>
      <c r="E8" s="101">
        <f>E9+E14+E27+E43</f>
        <v>4217.349999999999</v>
      </c>
      <c r="F8" s="101">
        <f>F18+F27</f>
        <v>9780.22</v>
      </c>
      <c r="G8" s="62"/>
      <c r="H8" s="62"/>
      <c r="I8" s="62"/>
      <c r="J8" s="69"/>
    </row>
    <row r="9" spans="1:10" ht="22.5" customHeight="1">
      <c r="A9" s="130">
        <v>208</v>
      </c>
      <c r="B9" s="130"/>
      <c r="C9" s="98" t="s">
        <v>222</v>
      </c>
      <c r="D9" s="99">
        <f>SUM(E9:F9)</f>
        <v>369.65</v>
      </c>
      <c r="E9" s="99">
        <f>E10+E12</f>
        <v>369.65</v>
      </c>
      <c r="F9" s="100" t="s">
        <v>275</v>
      </c>
      <c r="G9" s="62"/>
      <c r="H9" s="62"/>
      <c r="I9" s="62"/>
      <c r="J9" s="69"/>
    </row>
    <row r="10" spans="1:10" ht="22.5" customHeight="1">
      <c r="A10" s="130" t="s">
        <v>256</v>
      </c>
      <c r="B10" s="130"/>
      <c r="C10" s="98" t="s">
        <v>223</v>
      </c>
      <c r="D10" s="99">
        <f aca="true" t="shared" si="0" ref="D10:D45">SUM(E10:F10)</f>
        <v>369.51</v>
      </c>
      <c r="E10" s="99">
        <v>369.51</v>
      </c>
      <c r="F10" s="100" t="s">
        <v>275</v>
      </c>
      <c r="G10" s="62"/>
      <c r="H10" s="62"/>
      <c r="I10" s="62"/>
      <c r="J10" s="69"/>
    </row>
    <row r="11" spans="1:10" ht="22.5" customHeight="1">
      <c r="A11" s="130" t="s">
        <v>257</v>
      </c>
      <c r="B11" s="130"/>
      <c r="C11" s="98" t="s">
        <v>224</v>
      </c>
      <c r="D11" s="99">
        <f t="shared" si="0"/>
        <v>369.51</v>
      </c>
      <c r="E11" s="99">
        <v>369.51</v>
      </c>
      <c r="F11" s="100" t="s">
        <v>275</v>
      </c>
      <c r="G11" s="62"/>
      <c r="H11" s="62"/>
      <c r="I11" s="62"/>
      <c r="J11" s="69"/>
    </row>
    <row r="12" spans="1:10" ht="22.5" customHeight="1">
      <c r="A12" s="130" t="s">
        <v>258</v>
      </c>
      <c r="B12" s="130"/>
      <c r="C12" s="98" t="s">
        <v>225</v>
      </c>
      <c r="D12" s="99">
        <f t="shared" si="0"/>
        <v>0.14</v>
      </c>
      <c r="E12" s="99">
        <v>0.14</v>
      </c>
      <c r="F12" s="100" t="s">
        <v>275</v>
      </c>
      <c r="G12" s="62"/>
      <c r="H12" s="62"/>
      <c r="I12" s="62"/>
      <c r="J12" s="69"/>
    </row>
    <row r="13" spans="1:10" ht="22.5" customHeight="1">
      <c r="A13" s="130" t="s">
        <v>259</v>
      </c>
      <c r="B13" s="130"/>
      <c r="C13" s="98" t="s">
        <v>226</v>
      </c>
      <c r="D13" s="99">
        <f t="shared" si="0"/>
        <v>0.14</v>
      </c>
      <c r="E13" s="99">
        <v>0.14</v>
      </c>
      <c r="F13" s="100" t="s">
        <v>275</v>
      </c>
      <c r="G13" s="62"/>
      <c r="H13" s="62"/>
      <c r="I13" s="62"/>
      <c r="J13" s="69"/>
    </row>
    <row r="14" spans="1:10" ht="22.5" customHeight="1">
      <c r="A14" s="130" t="s">
        <v>260</v>
      </c>
      <c r="B14" s="130"/>
      <c r="C14" s="98" t="s">
        <v>227</v>
      </c>
      <c r="D14" s="99">
        <f t="shared" si="0"/>
        <v>236.85999999999999</v>
      </c>
      <c r="E14" s="99">
        <f>E15</f>
        <v>236.85999999999999</v>
      </c>
      <c r="F14" s="100" t="s">
        <v>275</v>
      </c>
      <c r="G14" s="62"/>
      <c r="H14" s="62"/>
      <c r="I14" s="62"/>
      <c r="J14" s="69"/>
    </row>
    <row r="15" spans="1:10" ht="22.5" customHeight="1">
      <c r="A15" s="130" t="s">
        <v>255</v>
      </c>
      <c r="B15" s="130"/>
      <c r="C15" s="98" t="s">
        <v>228</v>
      </c>
      <c r="D15" s="99">
        <f t="shared" si="0"/>
        <v>236.85999999999999</v>
      </c>
      <c r="E15" s="99">
        <f>E16+E17</f>
        <v>236.85999999999999</v>
      </c>
      <c r="F15" s="100" t="s">
        <v>275</v>
      </c>
      <c r="G15" s="62"/>
      <c r="H15" s="62"/>
      <c r="I15" s="62"/>
      <c r="J15" s="69"/>
    </row>
    <row r="16" spans="1:10" ht="22.5" customHeight="1">
      <c r="A16" s="130" t="s">
        <v>261</v>
      </c>
      <c r="B16" s="130"/>
      <c r="C16" s="98" t="s">
        <v>229</v>
      </c>
      <c r="D16" s="99">
        <f t="shared" si="0"/>
        <v>200.89</v>
      </c>
      <c r="E16" s="99">
        <v>200.89</v>
      </c>
      <c r="F16" s="100" t="s">
        <v>275</v>
      </c>
      <c r="G16" s="62"/>
      <c r="H16" s="62"/>
      <c r="I16" s="62"/>
      <c r="J16" s="69"/>
    </row>
    <row r="17" spans="1:10" ht="22.5" customHeight="1">
      <c r="A17" s="130" t="s">
        <v>262</v>
      </c>
      <c r="B17" s="130"/>
      <c r="C17" s="98" t="s">
        <v>230</v>
      </c>
      <c r="D17" s="99">
        <f t="shared" si="0"/>
        <v>35.97</v>
      </c>
      <c r="E17" s="99">
        <v>35.97</v>
      </c>
      <c r="F17" s="100" t="s">
        <v>275</v>
      </c>
      <c r="G17" s="62"/>
      <c r="H17" s="62"/>
      <c r="I17" s="62"/>
      <c r="J17" s="69"/>
    </row>
    <row r="18" spans="1:10" ht="22.5" customHeight="1">
      <c r="A18" s="130" t="s">
        <v>263</v>
      </c>
      <c r="B18" s="130"/>
      <c r="C18" s="98" t="s">
        <v>231</v>
      </c>
      <c r="D18" s="99">
        <f t="shared" si="0"/>
        <v>2110.19</v>
      </c>
      <c r="E18" s="100" t="s">
        <v>275</v>
      </c>
      <c r="F18" s="99">
        <v>2110.19</v>
      </c>
      <c r="G18" s="62"/>
      <c r="H18" s="62"/>
      <c r="I18" s="62"/>
      <c r="J18" s="69"/>
    </row>
    <row r="19" spans="1:10" ht="22.5" customHeight="1">
      <c r="A19" s="130" t="s">
        <v>264</v>
      </c>
      <c r="B19" s="130"/>
      <c r="C19" s="98" t="s">
        <v>232</v>
      </c>
      <c r="D19" s="99">
        <f t="shared" si="0"/>
        <v>1914.61</v>
      </c>
      <c r="E19" s="100" t="s">
        <v>275</v>
      </c>
      <c r="F19" s="99">
        <v>1914.61</v>
      </c>
      <c r="G19" s="62"/>
      <c r="H19" s="62"/>
      <c r="I19" s="62"/>
      <c r="J19" s="69"/>
    </row>
    <row r="20" spans="1:10" ht="22.5" customHeight="1">
      <c r="A20" s="130" t="s">
        <v>265</v>
      </c>
      <c r="B20" s="130"/>
      <c r="C20" s="98" t="s">
        <v>233</v>
      </c>
      <c r="D20" s="99">
        <f t="shared" si="0"/>
        <v>1914.61</v>
      </c>
      <c r="E20" s="100" t="s">
        <v>275</v>
      </c>
      <c r="F20" s="99">
        <v>1914.61</v>
      </c>
      <c r="G20" s="62"/>
      <c r="H20" s="62"/>
      <c r="I20" s="62"/>
      <c r="J20" s="69"/>
    </row>
    <row r="21" spans="1:10" ht="22.5" customHeight="1">
      <c r="A21" s="130" t="s">
        <v>266</v>
      </c>
      <c r="B21" s="130"/>
      <c r="C21" s="98" t="s">
        <v>234</v>
      </c>
      <c r="D21" s="99">
        <f t="shared" si="0"/>
        <v>168.78</v>
      </c>
      <c r="E21" s="100" t="s">
        <v>275</v>
      </c>
      <c r="F21" s="99">
        <v>168.78</v>
      </c>
      <c r="G21" s="62"/>
      <c r="H21" s="62"/>
      <c r="I21" s="62"/>
      <c r="J21" s="69"/>
    </row>
    <row r="22" spans="1:10" ht="22.5" customHeight="1">
      <c r="A22" s="130" t="s">
        <v>267</v>
      </c>
      <c r="B22" s="130"/>
      <c r="C22" s="98" t="s">
        <v>235</v>
      </c>
      <c r="D22" s="99">
        <f t="shared" si="0"/>
        <v>168.78</v>
      </c>
      <c r="E22" s="100" t="s">
        <v>275</v>
      </c>
      <c r="F22" s="99">
        <v>168.78</v>
      </c>
      <c r="G22" s="62"/>
      <c r="H22" s="62"/>
      <c r="I22" s="62"/>
      <c r="J22" s="69"/>
    </row>
    <row r="23" spans="1:10" ht="22.5" customHeight="1">
      <c r="A23" s="130" t="s">
        <v>268</v>
      </c>
      <c r="B23" s="130"/>
      <c r="C23" s="98" t="s">
        <v>236</v>
      </c>
      <c r="D23" s="99">
        <f t="shared" si="0"/>
        <v>20</v>
      </c>
      <c r="E23" s="100" t="s">
        <v>275</v>
      </c>
      <c r="F23" s="99">
        <v>20</v>
      </c>
      <c r="G23" s="62"/>
      <c r="H23" s="62"/>
      <c r="I23" s="62"/>
      <c r="J23" s="69"/>
    </row>
    <row r="24" spans="1:10" ht="22.5" customHeight="1">
      <c r="A24" s="130" t="s">
        <v>269</v>
      </c>
      <c r="B24" s="130"/>
      <c r="C24" s="98" t="s">
        <v>237</v>
      </c>
      <c r="D24" s="99">
        <f t="shared" si="0"/>
        <v>20</v>
      </c>
      <c r="E24" s="100" t="s">
        <v>275</v>
      </c>
      <c r="F24" s="99">
        <v>20</v>
      </c>
      <c r="G24" s="62"/>
      <c r="H24" s="62"/>
      <c r="I24" s="62"/>
      <c r="J24" s="69"/>
    </row>
    <row r="25" spans="1:10" ht="22.5" customHeight="1">
      <c r="A25" s="140" t="s">
        <v>276</v>
      </c>
      <c r="B25" s="130"/>
      <c r="C25" s="98" t="s">
        <v>279</v>
      </c>
      <c r="D25" s="99">
        <f t="shared" si="0"/>
        <v>6.8</v>
      </c>
      <c r="E25" s="100" t="s">
        <v>275</v>
      </c>
      <c r="F25" s="99">
        <v>6.8</v>
      </c>
      <c r="G25" s="62"/>
      <c r="H25" s="62"/>
      <c r="I25" s="62"/>
      <c r="J25" s="69"/>
    </row>
    <row r="26" spans="1:10" ht="22.5" customHeight="1">
      <c r="A26" s="140" t="s">
        <v>277</v>
      </c>
      <c r="B26" s="130"/>
      <c r="C26" s="98" t="s">
        <v>280</v>
      </c>
      <c r="D26" s="99">
        <f t="shared" si="0"/>
        <v>6.8</v>
      </c>
      <c r="E26" s="100" t="s">
        <v>275</v>
      </c>
      <c r="F26" s="99">
        <v>6.8</v>
      </c>
      <c r="G26" s="62"/>
      <c r="H26" s="62"/>
      <c r="I26" s="62"/>
      <c r="J26" s="69"/>
    </row>
    <row r="27" spans="1:10" ht="22.5" customHeight="1">
      <c r="A27" s="130" t="s">
        <v>270</v>
      </c>
      <c r="B27" s="130"/>
      <c r="C27" s="98" t="s">
        <v>238</v>
      </c>
      <c r="D27" s="99">
        <f t="shared" si="0"/>
        <v>10978.01</v>
      </c>
      <c r="E27" s="99">
        <f>E28</f>
        <v>3307.98</v>
      </c>
      <c r="F27" s="99">
        <f>F28</f>
        <v>7670.03</v>
      </c>
      <c r="G27" s="62"/>
      <c r="H27" s="62"/>
      <c r="I27" s="62"/>
      <c r="J27" s="69"/>
    </row>
    <row r="28" spans="1:10" ht="22.5" customHeight="1">
      <c r="A28" s="130" t="s">
        <v>271</v>
      </c>
      <c r="B28" s="130"/>
      <c r="C28" s="98" t="s">
        <v>239</v>
      </c>
      <c r="D28" s="99">
        <f t="shared" si="0"/>
        <v>10978.01</v>
      </c>
      <c r="E28" s="99">
        <f>SUM(E29:E42)</f>
        <v>3307.98</v>
      </c>
      <c r="F28" s="99">
        <f>SUM(F29:F42)</f>
        <v>7670.03</v>
      </c>
      <c r="G28" s="62"/>
      <c r="H28" s="62"/>
      <c r="I28" s="62"/>
      <c r="J28" s="69"/>
    </row>
    <row r="29" spans="1:10" ht="22.5" customHeight="1">
      <c r="A29" s="130" t="s">
        <v>272</v>
      </c>
      <c r="B29" s="130"/>
      <c r="C29" s="98" t="s">
        <v>240</v>
      </c>
      <c r="D29" s="99">
        <f t="shared" si="0"/>
        <v>5019.77</v>
      </c>
      <c r="E29" s="99">
        <v>3307.98</v>
      </c>
      <c r="F29" s="99">
        <v>1711.79</v>
      </c>
      <c r="G29" s="62"/>
      <c r="H29" s="62"/>
      <c r="I29" s="62"/>
      <c r="J29" s="69"/>
    </row>
    <row r="30" spans="1:10" ht="22.5" customHeight="1">
      <c r="A30" s="130" t="s">
        <v>273</v>
      </c>
      <c r="B30" s="130"/>
      <c r="C30" s="98" t="s">
        <v>241</v>
      </c>
      <c r="D30" s="99">
        <f t="shared" si="0"/>
        <v>154.74</v>
      </c>
      <c r="E30" s="100" t="s">
        <v>275</v>
      </c>
      <c r="F30" s="99">
        <v>154.74</v>
      </c>
      <c r="G30" s="62"/>
      <c r="H30" s="62"/>
      <c r="I30" s="62"/>
      <c r="J30" s="69"/>
    </row>
    <row r="31" spans="1:10" ht="22.5" customHeight="1">
      <c r="A31" s="130" t="s">
        <v>274</v>
      </c>
      <c r="B31" s="130"/>
      <c r="C31" s="98" t="s">
        <v>242</v>
      </c>
      <c r="D31" s="99">
        <f t="shared" si="0"/>
        <v>290.73</v>
      </c>
      <c r="E31" s="100" t="s">
        <v>275</v>
      </c>
      <c r="F31" s="99">
        <v>290.73</v>
      </c>
      <c r="G31" s="62"/>
      <c r="H31" s="62"/>
      <c r="I31" s="62"/>
      <c r="J31" s="69"/>
    </row>
    <row r="32" spans="1:10" ht="22.5" customHeight="1">
      <c r="A32" s="130" t="s">
        <v>209</v>
      </c>
      <c r="B32" s="130"/>
      <c r="C32" s="98" t="s">
        <v>243</v>
      </c>
      <c r="D32" s="99">
        <f t="shared" si="0"/>
        <v>45</v>
      </c>
      <c r="E32" s="100" t="s">
        <v>275</v>
      </c>
      <c r="F32" s="99">
        <v>45</v>
      </c>
      <c r="G32" s="62"/>
      <c r="H32" s="62"/>
      <c r="I32" s="62"/>
      <c r="J32" s="69"/>
    </row>
    <row r="33" spans="1:10" ht="22.5" customHeight="1">
      <c r="A33" s="130" t="s">
        <v>210</v>
      </c>
      <c r="B33" s="130"/>
      <c r="C33" s="98" t="s">
        <v>244</v>
      </c>
      <c r="D33" s="99">
        <f t="shared" si="0"/>
        <v>100.83</v>
      </c>
      <c r="E33" s="100" t="s">
        <v>275</v>
      </c>
      <c r="F33" s="99">
        <v>100.83</v>
      </c>
      <c r="G33" s="62"/>
      <c r="H33" s="62"/>
      <c r="I33" s="62"/>
      <c r="J33" s="69"/>
    </row>
    <row r="34" spans="1:10" ht="22.5" customHeight="1">
      <c r="A34" s="130" t="s">
        <v>211</v>
      </c>
      <c r="B34" s="130"/>
      <c r="C34" s="98" t="s">
        <v>245</v>
      </c>
      <c r="D34" s="99">
        <f t="shared" si="0"/>
        <v>1221.22</v>
      </c>
      <c r="E34" s="100" t="s">
        <v>275</v>
      </c>
      <c r="F34" s="99">
        <v>1221.22</v>
      </c>
      <c r="G34" s="62"/>
      <c r="H34" s="62"/>
      <c r="I34" s="62"/>
      <c r="J34" s="69"/>
    </row>
    <row r="35" spans="1:10" ht="22.5" customHeight="1">
      <c r="A35" s="130" t="s">
        <v>212</v>
      </c>
      <c r="B35" s="130"/>
      <c r="C35" s="98" t="s">
        <v>246</v>
      </c>
      <c r="D35" s="99">
        <f t="shared" si="0"/>
        <v>392.93</v>
      </c>
      <c r="E35" s="100" t="s">
        <v>275</v>
      </c>
      <c r="F35" s="99">
        <v>392.93</v>
      </c>
      <c r="G35" s="62"/>
      <c r="H35" s="62"/>
      <c r="I35" s="62"/>
      <c r="J35" s="69"/>
    </row>
    <row r="36" spans="1:10" ht="22.5" customHeight="1">
      <c r="A36" s="130" t="s">
        <v>278</v>
      </c>
      <c r="B36" s="130"/>
      <c r="C36" s="98" t="s">
        <v>281</v>
      </c>
      <c r="D36" s="99">
        <f t="shared" si="0"/>
        <v>102.45</v>
      </c>
      <c r="E36" s="100" t="s">
        <v>275</v>
      </c>
      <c r="F36" s="99">
        <v>102.45</v>
      </c>
      <c r="G36" s="62"/>
      <c r="H36" s="62"/>
      <c r="I36" s="62"/>
      <c r="J36" s="69"/>
    </row>
    <row r="37" spans="1:10" ht="22.5" customHeight="1">
      <c r="A37" s="130" t="s">
        <v>213</v>
      </c>
      <c r="B37" s="130"/>
      <c r="C37" s="98" t="s">
        <v>247</v>
      </c>
      <c r="D37" s="99">
        <f t="shared" si="0"/>
        <v>68.15</v>
      </c>
      <c r="E37" s="100" t="s">
        <v>275</v>
      </c>
      <c r="F37" s="99">
        <v>68.15</v>
      </c>
      <c r="G37" s="62"/>
      <c r="H37" s="62"/>
      <c r="I37" s="62"/>
      <c r="J37" s="69"/>
    </row>
    <row r="38" spans="1:10" ht="22.5" customHeight="1">
      <c r="A38" s="130" t="s">
        <v>214</v>
      </c>
      <c r="B38" s="130"/>
      <c r="C38" s="98" t="s">
        <v>248</v>
      </c>
      <c r="D38" s="99">
        <f t="shared" si="0"/>
        <v>508.2</v>
      </c>
      <c r="E38" s="100" t="s">
        <v>275</v>
      </c>
      <c r="F38" s="99">
        <v>508.2</v>
      </c>
      <c r="G38" s="62"/>
      <c r="H38" s="62"/>
      <c r="I38" s="62"/>
      <c r="J38" s="69"/>
    </row>
    <row r="39" spans="1:10" ht="22.5" customHeight="1">
      <c r="A39" s="130" t="s">
        <v>215</v>
      </c>
      <c r="B39" s="130"/>
      <c r="C39" s="98" t="s">
        <v>249</v>
      </c>
      <c r="D39" s="99">
        <f t="shared" si="0"/>
        <v>947.85</v>
      </c>
      <c r="E39" s="100" t="s">
        <v>275</v>
      </c>
      <c r="F39" s="99">
        <v>947.85</v>
      </c>
      <c r="G39" s="62"/>
      <c r="H39" s="62"/>
      <c r="I39" s="62"/>
      <c r="J39" s="69"/>
    </row>
    <row r="40" spans="1:10" ht="22.5" customHeight="1">
      <c r="A40" s="130" t="s">
        <v>216</v>
      </c>
      <c r="B40" s="130"/>
      <c r="C40" s="98" t="s">
        <v>250</v>
      </c>
      <c r="D40" s="99">
        <f t="shared" si="0"/>
        <v>1659.28</v>
      </c>
      <c r="E40" s="100" t="s">
        <v>275</v>
      </c>
      <c r="F40" s="99">
        <v>1659.28</v>
      </c>
      <c r="G40" s="62"/>
      <c r="H40" s="62"/>
      <c r="I40" s="62"/>
      <c r="J40" s="69"/>
    </row>
    <row r="41" spans="1:10" ht="22.5" customHeight="1">
      <c r="A41" s="130" t="s">
        <v>217</v>
      </c>
      <c r="B41" s="130"/>
      <c r="C41" s="98" t="s">
        <v>251</v>
      </c>
      <c r="D41" s="99">
        <f t="shared" si="0"/>
        <v>214.92</v>
      </c>
      <c r="E41" s="100" t="s">
        <v>275</v>
      </c>
      <c r="F41" s="99">
        <v>214.92</v>
      </c>
      <c r="G41" s="62"/>
      <c r="H41" s="62"/>
      <c r="I41" s="62"/>
      <c r="J41" s="69"/>
    </row>
    <row r="42" spans="1:10" ht="22.5" customHeight="1">
      <c r="A42" s="130" t="s">
        <v>218</v>
      </c>
      <c r="B42" s="130"/>
      <c r="C42" s="98" t="s">
        <v>252</v>
      </c>
      <c r="D42" s="99">
        <f t="shared" si="0"/>
        <v>251.94</v>
      </c>
      <c r="E42" s="100" t="s">
        <v>275</v>
      </c>
      <c r="F42" s="99">
        <v>251.94</v>
      </c>
      <c r="G42" s="62"/>
      <c r="H42" s="62"/>
      <c r="I42" s="62"/>
      <c r="J42" s="69"/>
    </row>
    <row r="43" spans="1:10" ht="22.5" customHeight="1">
      <c r="A43" s="130" t="s">
        <v>219</v>
      </c>
      <c r="B43" s="130"/>
      <c r="C43" s="98" t="s">
        <v>253</v>
      </c>
      <c r="D43" s="99">
        <f t="shared" si="0"/>
        <v>302.86</v>
      </c>
      <c r="E43" s="99">
        <v>302.86</v>
      </c>
      <c r="F43" s="100" t="s">
        <v>275</v>
      </c>
      <c r="G43" s="62"/>
      <c r="H43" s="62"/>
      <c r="I43" s="62"/>
      <c r="J43" s="69"/>
    </row>
    <row r="44" spans="1:10" ht="22.5" customHeight="1">
      <c r="A44" s="130" t="s">
        <v>220</v>
      </c>
      <c r="B44" s="130"/>
      <c r="C44" s="98" t="s">
        <v>254</v>
      </c>
      <c r="D44" s="99">
        <f t="shared" si="0"/>
        <v>302.86</v>
      </c>
      <c r="E44" s="99">
        <v>302.86</v>
      </c>
      <c r="F44" s="100" t="s">
        <v>275</v>
      </c>
      <c r="G44" s="62"/>
      <c r="H44" s="62"/>
      <c r="I44" s="62"/>
      <c r="J44" s="69"/>
    </row>
    <row r="45" spans="1:10" ht="22.5" customHeight="1">
      <c r="A45" s="130" t="s">
        <v>221</v>
      </c>
      <c r="B45" s="130"/>
      <c r="C45" s="98" t="s">
        <v>132</v>
      </c>
      <c r="D45" s="99">
        <f t="shared" si="0"/>
        <v>302.86</v>
      </c>
      <c r="E45" s="99">
        <v>302.86</v>
      </c>
      <c r="F45" s="100" t="s">
        <v>275</v>
      </c>
      <c r="G45" s="62"/>
      <c r="H45" s="62"/>
      <c r="I45" s="62"/>
      <c r="J45" s="69"/>
    </row>
    <row r="46" spans="1:10" ht="22.5" customHeight="1">
      <c r="A46" s="139"/>
      <c r="B46" s="139"/>
      <c r="C46" s="63"/>
      <c r="D46" s="62"/>
      <c r="E46" s="62"/>
      <c r="F46" s="62"/>
      <c r="G46" s="62"/>
      <c r="H46" s="62"/>
      <c r="I46" s="62"/>
      <c r="J46" s="69"/>
    </row>
    <row r="47" spans="1:10" ht="22.5" customHeight="1">
      <c r="A47" s="139"/>
      <c r="B47" s="139"/>
      <c r="C47" s="63"/>
      <c r="D47" s="62"/>
      <c r="E47" s="62"/>
      <c r="F47" s="62"/>
      <c r="G47" s="62"/>
      <c r="H47" s="62"/>
      <c r="I47" s="62"/>
      <c r="J47" s="69"/>
    </row>
    <row r="48" spans="1:10" ht="22.5" customHeight="1">
      <c r="A48" s="139"/>
      <c r="B48" s="139"/>
      <c r="C48" s="63"/>
      <c r="D48" s="62"/>
      <c r="E48" s="62"/>
      <c r="F48" s="62"/>
      <c r="G48" s="62"/>
      <c r="H48" s="62"/>
      <c r="I48" s="62"/>
      <c r="J48" s="69"/>
    </row>
    <row r="49" spans="1:10" ht="22.5" customHeight="1">
      <c r="A49" s="139"/>
      <c r="B49" s="139"/>
      <c r="C49" s="63"/>
      <c r="D49" s="62"/>
      <c r="E49" s="62"/>
      <c r="F49" s="62"/>
      <c r="G49" s="62"/>
      <c r="H49" s="62"/>
      <c r="I49" s="62"/>
      <c r="J49" s="69"/>
    </row>
    <row r="50" spans="1:9" ht="31.5" customHeight="1">
      <c r="A50" s="132" t="s">
        <v>74</v>
      </c>
      <c r="B50" s="133"/>
      <c r="C50" s="133"/>
      <c r="D50" s="133"/>
      <c r="E50" s="133"/>
      <c r="F50" s="133"/>
      <c r="G50" s="133"/>
      <c r="H50" s="133"/>
      <c r="I50" s="133"/>
    </row>
    <row r="51" ht="14.25">
      <c r="A51" s="64"/>
    </row>
    <row r="52" ht="14.25">
      <c r="A52" s="65"/>
    </row>
    <row r="53" ht="14.25">
      <c r="A53" s="65"/>
    </row>
  </sheetData>
  <sheetProtection/>
  <mergeCells count="54">
    <mergeCell ref="A11:B11"/>
    <mergeCell ref="A50:I50"/>
    <mergeCell ref="C5:C6"/>
    <mergeCell ref="D4:D6"/>
    <mergeCell ref="E4:E6"/>
    <mergeCell ref="F4:F6"/>
    <mergeCell ref="G4:G6"/>
    <mergeCell ref="A12:B12"/>
    <mergeCell ref="A13:B13"/>
    <mergeCell ref="A14:B14"/>
    <mergeCell ref="A1:I1"/>
    <mergeCell ref="A4:C4"/>
    <mergeCell ref="A7:C7"/>
    <mergeCell ref="A8:C8"/>
    <mergeCell ref="A9:B9"/>
    <mergeCell ref="A10:B10"/>
    <mergeCell ref="H4:H6"/>
    <mergeCell ref="I4:I6"/>
    <mergeCell ref="A5:B6"/>
    <mergeCell ref="A15:B15"/>
    <mergeCell ref="A16:B16"/>
    <mergeCell ref="A17:B17"/>
    <mergeCell ref="A18:B18"/>
    <mergeCell ref="A19:B19"/>
    <mergeCell ref="A20:B20"/>
    <mergeCell ref="A21:B21"/>
    <mergeCell ref="A22:B22"/>
    <mergeCell ref="A23:B23"/>
    <mergeCell ref="A24:B24"/>
    <mergeCell ref="A27:B27"/>
    <mergeCell ref="A28:B28"/>
    <mergeCell ref="A29:B29"/>
    <mergeCell ref="A30:B30"/>
    <mergeCell ref="A31:B31"/>
    <mergeCell ref="A32:B32"/>
    <mergeCell ref="A33:B33"/>
    <mergeCell ref="A34:B34"/>
    <mergeCell ref="A47:B47"/>
    <mergeCell ref="A35:B35"/>
    <mergeCell ref="A37:B37"/>
    <mergeCell ref="A38:B38"/>
    <mergeCell ref="A39:B39"/>
    <mergeCell ref="A40:B40"/>
    <mergeCell ref="A41:B41"/>
    <mergeCell ref="A48:B48"/>
    <mergeCell ref="A49:B49"/>
    <mergeCell ref="A25:B25"/>
    <mergeCell ref="A26:B26"/>
    <mergeCell ref="A36:B36"/>
    <mergeCell ref="A42:B42"/>
    <mergeCell ref="A43:B43"/>
    <mergeCell ref="A44:B44"/>
    <mergeCell ref="A45:B45"/>
    <mergeCell ref="A46:B46"/>
  </mergeCells>
  <printOptions horizontalCentered="1"/>
  <pageMargins left="0.35433070866141736" right="0.35433070866141736" top="0.17" bottom="0.21" header="0.5118110236220472" footer="0.1968503937007874"/>
  <pageSetup horizontalDpi="600" verticalDpi="600" orientation="portrait" paperSize="9" scale="65"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zoomScalePageLayoutView="0" workbookViewId="0" topLeftCell="B1">
      <selection activeCell="G16" sqref="G16"/>
    </sheetView>
  </sheetViews>
  <sheetFormatPr defaultColWidth="9.00390625" defaultRowHeight="14.25"/>
  <cols>
    <col min="1" max="1" width="36.375" style="37" customWidth="1"/>
    <col min="2" max="2" width="4.00390625" style="37" customWidth="1"/>
    <col min="3" max="3" width="15.625" style="37" customWidth="1"/>
    <col min="4" max="4" width="35.75390625" style="37" customWidth="1"/>
    <col min="5" max="5" width="3.50390625" style="37" customWidth="1"/>
    <col min="6" max="6" width="15.625" style="37" customWidth="1"/>
    <col min="7" max="8" width="13.875" style="37" customWidth="1"/>
    <col min="9" max="9" width="15.625" style="37" customWidth="1"/>
    <col min="10" max="11" width="9.00390625" style="38" customWidth="1"/>
    <col min="12" max="16384" width="9.00390625" style="37" customWidth="1"/>
  </cols>
  <sheetData>
    <row r="1" ht="14.25">
      <c r="A1" s="39"/>
    </row>
    <row r="2" spans="1:11" s="35" customFormat="1" ht="18" customHeight="1">
      <c r="A2" s="120" t="s">
        <v>75</v>
      </c>
      <c r="B2" s="120"/>
      <c r="C2" s="120"/>
      <c r="D2" s="120"/>
      <c r="E2" s="120"/>
      <c r="F2" s="120"/>
      <c r="G2" s="120"/>
      <c r="H2" s="120"/>
      <c r="I2" s="120"/>
      <c r="J2" s="52"/>
      <c r="K2" s="52"/>
    </row>
    <row r="3" spans="1:9" ht="9.75" customHeight="1">
      <c r="A3" s="40"/>
      <c r="B3" s="40"/>
      <c r="C3" s="40"/>
      <c r="D3" s="40"/>
      <c r="E3" s="40"/>
      <c r="F3" s="40"/>
      <c r="G3" s="40"/>
      <c r="H3" s="40"/>
      <c r="I3" s="11" t="s">
        <v>76</v>
      </c>
    </row>
    <row r="4" spans="1:9" ht="15" customHeight="1">
      <c r="A4" s="6" t="s">
        <v>202</v>
      </c>
      <c r="B4" s="40"/>
      <c r="C4" s="40"/>
      <c r="D4" s="40"/>
      <c r="E4" s="40"/>
      <c r="F4" s="40"/>
      <c r="G4" s="40"/>
      <c r="H4" s="40"/>
      <c r="I4" s="11" t="s">
        <v>3</v>
      </c>
    </row>
    <row r="5" spans="1:11" s="36" customFormat="1" ht="19.5" customHeight="1">
      <c r="A5" s="121" t="s">
        <v>4</v>
      </c>
      <c r="B5" s="122"/>
      <c r="C5" s="122"/>
      <c r="D5" s="121" t="s">
        <v>5</v>
      </c>
      <c r="E5" s="122"/>
      <c r="F5" s="122"/>
      <c r="G5" s="122"/>
      <c r="H5" s="122"/>
      <c r="I5" s="122"/>
      <c r="J5" s="53"/>
      <c r="K5" s="53"/>
    </row>
    <row r="6" spans="1:11" s="36" customFormat="1" ht="31.5" customHeight="1">
      <c r="A6" s="83" t="s">
        <v>6</v>
      </c>
      <c r="B6" s="84" t="s">
        <v>7</v>
      </c>
      <c r="C6" s="42" t="s">
        <v>77</v>
      </c>
      <c r="D6" s="83" t="s">
        <v>6</v>
      </c>
      <c r="E6" s="84" t="s">
        <v>7</v>
      </c>
      <c r="F6" s="42" t="s">
        <v>65</v>
      </c>
      <c r="G6" s="47" t="s">
        <v>78</v>
      </c>
      <c r="H6" s="47" t="s">
        <v>79</v>
      </c>
      <c r="I6" s="47" t="s">
        <v>80</v>
      </c>
      <c r="J6" s="53"/>
      <c r="K6" s="53"/>
    </row>
    <row r="7" spans="1:11" s="36" customFormat="1" ht="19.5" customHeight="1">
      <c r="A7" s="83" t="s">
        <v>9</v>
      </c>
      <c r="B7" s="42"/>
      <c r="C7" s="83" t="s">
        <v>10</v>
      </c>
      <c r="D7" s="83" t="s">
        <v>9</v>
      </c>
      <c r="E7" s="42"/>
      <c r="F7" s="48">
        <v>2</v>
      </c>
      <c r="G7" s="48">
        <v>3</v>
      </c>
      <c r="H7" s="48" t="s">
        <v>22</v>
      </c>
      <c r="I7" s="48" t="s">
        <v>25</v>
      </c>
      <c r="J7" s="53"/>
      <c r="K7" s="53"/>
    </row>
    <row r="8" spans="1:11" s="36" customFormat="1" ht="19.5" customHeight="1">
      <c r="A8" s="76" t="s">
        <v>81</v>
      </c>
      <c r="B8" s="85" t="s">
        <v>10</v>
      </c>
      <c r="C8" s="45">
        <v>14140.8</v>
      </c>
      <c r="D8" s="76" t="s">
        <v>13</v>
      </c>
      <c r="E8" s="49">
        <v>15</v>
      </c>
      <c r="F8" s="49"/>
      <c r="G8" s="49"/>
      <c r="H8" s="49"/>
      <c r="I8" s="45"/>
      <c r="J8" s="53"/>
      <c r="K8" s="53"/>
    </row>
    <row r="9" spans="1:11" s="36" customFormat="1" ht="19.5" customHeight="1">
      <c r="A9" s="43" t="s">
        <v>82</v>
      </c>
      <c r="B9" s="85" t="s">
        <v>11</v>
      </c>
      <c r="C9" s="45"/>
      <c r="D9" s="106" t="s">
        <v>203</v>
      </c>
      <c r="E9" s="49">
        <v>16</v>
      </c>
      <c r="F9" s="102">
        <v>369.65</v>
      </c>
      <c r="G9" s="102">
        <v>369.65</v>
      </c>
      <c r="H9" s="49"/>
      <c r="I9" s="45"/>
      <c r="J9" s="53"/>
      <c r="K9" s="53"/>
    </row>
    <row r="10" spans="1:11" s="36" customFormat="1" ht="19.5" customHeight="1">
      <c r="A10" s="43" t="s">
        <v>83</v>
      </c>
      <c r="B10" s="85" t="s">
        <v>19</v>
      </c>
      <c r="C10" s="45"/>
      <c r="D10" s="106" t="s">
        <v>204</v>
      </c>
      <c r="E10" s="49">
        <v>17</v>
      </c>
      <c r="F10" s="102">
        <v>236.86</v>
      </c>
      <c r="G10" s="102">
        <v>236.86</v>
      </c>
      <c r="H10" s="49"/>
      <c r="I10" s="45"/>
      <c r="J10" s="53"/>
      <c r="K10" s="53"/>
    </row>
    <row r="11" spans="1:11" s="36" customFormat="1" ht="19.5" customHeight="1">
      <c r="A11" s="43"/>
      <c r="B11" s="85" t="s">
        <v>22</v>
      </c>
      <c r="C11" s="45"/>
      <c r="D11" s="106" t="s">
        <v>205</v>
      </c>
      <c r="E11" s="49">
        <v>18</v>
      </c>
      <c r="F11" s="102">
        <v>2110.19</v>
      </c>
      <c r="G11" s="102">
        <v>2110.19</v>
      </c>
      <c r="H11" s="49"/>
      <c r="I11" s="45"/>
      <c r="J11" s="53"/>
      <c r="K11" s="53"/>
    </row>
    <row r="12" spans="1:11" s="36" customFormat="1" ht="19.5" customHeight="1">
      <c r="A12" s="43"/>
      <c r="B12" s="85" t="s">
        <v>25</v>
      </c>
      <c r="C12" s="45"/>
      <c r="D12" s="107" t="s">
        <v>282</v>
      </c>
      <c r="E12" s="49">
        <v>19</v>
      </c>
      <c r="F12" s="103">
        <v>10978.01</v>
      </c>
      <c r="G12" s="103">
        <v>10978.01</v>
      </c>
      <c r="H12" s="49"/>
      <c r="I12" s="45"/>
      <c r="J12" s="53"/>
      <c r="K12" s="53"/>
    </row>
    <row r="13" spans="1:11" s="36" customFormat="1" ht="19.5" customHeight="1">
      <c r="A13" s="43"/>
      <c r="B13" s="85" t="s">
        <v>28</v>
      </c>
      <c r="C13" s="45"/>
      <c r="D13" s="108" t="s">
        <v>207</v>
      </c>
      <c r="E13" s="49">
        <v>20</v>
      </c>
      <c r="F13" s="104">
        <v>302.86</v>
      </c>
      <c r="G13" s="104">
        <v>302.86</v>
      </c>
      <c r="H13" s="49"/>
      <c r="I13" s="45"/>
      <c r="J13" s="53"/>
      <c r="K13" s="53"/>
    </row>
    <row r="14" spans="1:11" s="36" customFormat="1" ht="19.5" customHeight="1">
      <c r="A14" s="43"/>
      <c r="B14" s="85" t="s">
        <v>30</v>
      </c>
      <c r="C14" s="45"/>
      <c r="D14" s="46" t="s">
        <v>31</v>
      </c>
      <c r="E14" s="49">
        <v>21</v>
      </c>
      <c r="F14" s="49"/>
      <c r="G14" s="49"/>
      <c r="H14" s="49"/>
      <c r="I14" s="45"/>
      <c r="J14" s="53"/>
      <c r="K14" s="53"/>
    </row>
    <row r="15" spans="1:11" s="36" customFormat="1" ht="19.5" customHeight="1">
      <c r="A15" s="43"/>
      <c r="B15" s="85" t="s">
        <v>34</v>
      </c>
      <c r="C15" s="43"/>
      <c r="D15" s="43"/>
      <c r="E15" s="49">
        <v>22</v>
      </c>
      <c r="F15" s="49"/>
      <c r="G15" s="49"/>
      <c r="H15" s="49"/>
      <c r="I15" s="44"/>
      <c r="J15" s="53"/>
      <c r="K15" s="53"/>
    </row>
    <row r="16" spans="1:11" s="36" customFormat="1" ht="19.5" customHeight="1">
      <c r="A16" s="79" t="s">
        <v>38</v>
      </c>
      <c r="B16" s="85" t="s">
        <v>36</v>
      </c>
      <c r="C16" s="45">
        <v>14140.8</v>
      </c>
      <c r="D16" s="79" t="s">
        <v>40</v>
      </c>
      <c r="E16" s="49">
        <v>23</v>
      </c>
      <c r="F16" s="105">
        <f>SUM(F9:F13)</f>
        <v>13997.57</v>
      </c>
      <c r="G16" s="105">
        <f>SUM(G9:G13)</f>
        <v>13997.57</v>
      </c>
      <c r="H16" s="49"/>
      <c r="I16" s="51"/>
      <c r="J16" s="53"/>
      <c r="K16" s="53"/>
    </row>
    <row r="17" spans="1:11" s="36" customFormat="1" ht="19.5" customHeight="1">
      <c r="A17" s="44" t="s">
        <v>84</v>
      </c>
      <c r="B17" s="85" t="s">
        <v>39</v>
      </c>
      <c r="C17" s="45">
        <v>3305.65</v>
      </c>
      <c r="D17" s="44" t="s">
        <v>85</v>
      </c>
      <c r="E17" s="49">
        <v>24</v>
      </c>
      <c r="F17" s="49">
        <v>3448.88</v>
      </c>
      <c r="G17" s="49">
        <v>3448.88</v>
      </c>
      <c r="H17" s="49"/>
      <c r="I17" s="54"/>
      <c r="J17" s="53"/>
      <c r="K17" s="53"/>
    </row>
    <row r="18" spans="1:11" s="36" customFormat="1" ht="19.5" customHeight="1">
      <c r="A18" s="44" t="s">
        <v>86</v>
      </c>
      <c r="B18" s="85" t="s">
        <v>43</v>
      </c>
      <c r="C18" s="45">
        <v>3305.65</v>
      </c>
      <c r="D18" s="43"/>
      <c r="E18" s="49">
        <v>25</v>
      </c>
      <c r="F18" s="49"/>
      <c r="G18" s="49"/>
      <c r="H18" s="49"/>
      <c r="I18" s="54"/>
      <c r="J18" s="53"/>
      <c r="K18" s="53"/>
    </row>
    <row r="19" spans="1:11" s="36" customFormat="1" ht="19.5" customHeight="1">
      <c r="A19" s="44" t="s">
        <v>87</v>
      </c>
      <c r="B19" s="85" t="s">
        <v>47</v>
      </c>
      <c r="C19" s="45"/>
      <c r="D19" s="43"/>
      <c r="E19" s="49">
        <v>26</v>
      </c>
      <c r="F19" s="49"/>
      <c r="G19" s="49"/>
      <c r="H19" s="49"/>
      <c r="I19" s="54"/>
      <c r="J19" s="53"/>
      <c r="K19" s="53"/>
    </row>
    <row r="20" spans="1:11" s="36" customFormat="1" ht="19.5" customHeight="1">
      <c r="A20" s="44" t="s">
        <v>88</v>
      </c>
      <c r="B20" s="85" t="s">
        <v>51</v>
      </c>
      <c r="C20" s="45"/>
      <c r="D20" s="43"/>
      <c r="E20" s="49">
        <v>27</v>
      </c>
      <c r="F20" s="49"/>
      <c r="G20" s="49"/>
      <c r="H20" s="49"/>
      <c r="I20" s="54"/>
      <c r="J20" s="53"/>
      <c r="K20" s="53"/>
    </row>
    <row r="21" spans="1:9" ht="19.5" customHeight="1">
      <c r="A21" s="80" t="s">
        <v>50</v>
      </c>
      <c r="B21" s="77" t="s">
        <v>14</v>
      </c>
      <c r="C21" s="45">
        <f>C16+C17</f>
        <v>17446.45</v>
      </c>
      <c r="D21" s="80" t="s">
        <v>50</v>
      </c>
      <c r="E21" s="50">
        <v>28</v>
      </c>
      <c r="F21" s="118">
        <f>F16+F17</f>
        <v>17446.45</v>
      </c>
      <c r="G21" s="118">
        <f>G16+G17</f>
        <v>17446.45</v>
      </c>
      <c r="H21" s="51"/>
      <c r="I21" s="51"/>
    </row>
    <row r="22" spans="1:9" ht="29.25" customHeight="1">
      <c r="A22" s="123" t="s">
        <v>89</v>
      </c>
      <c r="B22" s="124"/>
      <c r="C22" s="124"/>
      <c r="D22" s="124"/>
      <c r="E22" s="124"/>
      <c r="F22" s="124"/>
      <c r="G22" s="124"/>
      <c r="H22" s="124"/>
      <c r="I22" s="124"/>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47"/>
  <sheetViews>
    <sheetView zoomScalePageLayoutView="0" workbookViewId="0" topLeftCell="A1">
      <selection activeCell="E9" sqref="E9"/>
    </sheetView>
  </sheetViews>
  <sheetFormatPr defaultColWidth="9.00390625" defaultRowHeight="14.25"/>
  <cols>
    <col min="1" max="1" width="5.00390625" style="5" customWidth="1"/>
    <col min="2" max="2" width="9.00390625" style="5" customWidth="1"/>
    <col min="3" max="3" width="19.375" style="5" customWidth="1"/>
    <col min="4" max="4" width="19.875" style="5" customWidth="1"/>
    <col min="5" max="5" width="18.125" style="5" customWidth="1"/>
    <col min="6" max="6" width="35.75390625" style="5" customWidth="1"/>
    <col min="7" max="7" width="17.50390625" style="5" customWidth="1"/>
    <col min="8" max="8" width="17.75390625" style="5" customWidth="1"/>
    <col min="9" max="9" width="12.875" style="5" customWidth="1"/>
    <col min="10" max="16384" width="9.00390625" style="5" customWidth="1"/>
  </cols>
  <sheetData>
    <row r="1" spans="1:6" ht="36" customHeight="1">
      <c r="A1" s="147" t="s">
        <v>90</v>
      </c>
      <c r="B1" s="147"/>
      <c r="C1" s="147"/>
      <c r="D1" s="147"/>
      <c r="E1" s="147"/>
      <c r="F1" s="147"/>
    </row>
    <row r="2" spans="1:6" ht="10.5" customHeight="1">
      <c r="A2" s="12"/>
      <c r="B2" s="12"/>
      <c r="C2" s="12"/>
      <c r="D2" s="2"/>
      <c r="E2" s="2"/>
      <c r="F2" s="11" t="s">
        <v>91</v>
      </c>
    </row>
    <row r="3" spans="1:6" ht="18" customHeight="1">
      <c r="A3" s="6" t="s">
        <v>202</v>
      </c>
      <c r="B3" s="12"/>
      <c r="C3" s="12"/>
      <c r="D3" s="7"/>
      <c r="E3" s="7"/>
      <c r="F3" s="11" t="s">
        <v>3</v>
      </c>
    </row>
    <row r="4" spans="1:6" ht="33.75" customHeight="1">
      <c r="A4" s="148" t="s">
        <v>92</v>
      </c>
      <c r="B4" s="148"/>
      <c r="C4" s="148"/>
      <c r="D4" s="144" t="s">
        <v>93</v>
      </c>
      <c r="E4" s="144"/>
      <c r="F4" s="144"/>
    </row>
    <row r="5" spans="1:6" ht="19.5" customHeight="1">
      <c r="A5" s="148" t="s">
        <v>62</v>
      </c>
      <c r="B5" s="148"/>
      <c r="C5" s="148" t="s">
        <v>63</v>
      </c>
      <c r="D5" s="144" t="s">
        <v>94</v>
      </c>
      <c r="E5" s="144" t="s">
        <v>95</v>
      </c>
      <c r="F5" s="144" t="s">
        <v>70</v>
      </c>
    </row>
    <row r="6" spans="1:6" ht="19.5" customHeight="1">
      <c r="A6" s="148"/>
      <c r="B6" s="148"/>
      <c r="C6" s="148"/>
      <c r="D6" s="144"/>
      <c r="E6" s="144"/>
      <c r="F6" s="144"/>
    </row>
    <row r="7" spans="1:6" ht="19.5" customHeight="1">
      <c r="A7" s="148"/>
      <c r="B7" s="148"/>
      <c r="C7" s="148"/>
      <c r="D7" s="144"/>
      <c r="E7" s="144"/>
      <c r="F7" s="144"/>
    </row>
    <row r="8" spans="1:6" ht="19.5" customHeight="1">
      <c r="A8" s="148" t="s">
        <v>64</v>
      </c>
      <c r="B8" s="148"/>
      <c r="C8" s="148"/>
      <c r="D8" s="13">
        <v>1</v>
      </c>
      <c r="E8" s="13">
        <v>2</v>
      </c>
      <c r="F8" s="13">
        <v>3</v>
      </c>
    </row>
    <row r="9" spans="1:6" ht="19.5" customHeight="1">
      <c r="A9" s="148" t="s">
        <v>65</v>
      </c>
      <c r="B9" s="148"/>
      <c r="C9" s="148"/>
      <c r="D9" s="119">
        <f>SUM(E9:F9)</f>
        <v>13997.57</v>
      </c>
      <c r="E9" s="113">
        <f>E10+E15+E28+E44</f>
        <v>4217.349999999999</v>
      </c>
      <c r="F9" s="113">
        <f>F19+F28</f>
        <v>9780.22</v>
      </c>
    </row>
    <row r="10" spans="1:6" ht="19.5" customHeight="1">
      <c r="A10" s="130">
        <v>208</v>
      </c>
      <c r="B10" s="130"/>
      <c r="C10" s="109" t="s">
        <v>222</v>
      </c>
      <c r="D10" s="111">
        <f>SUM(E10:F10)</f>
        <v>369.65</v>
      </c>
      <c r="E10" s="111">
        <v>369.65</v>
      </c>
      <c r="F10" s="112" t="s">
        <v>275</v>
      </c>
    </row>
    <row r="11" spans="1:6" ht="19.5" customHeight="1">
      <c r="A11" s="130" t="s">
        <v>256</v>
      </c>
      <c r="B11" s="130"/>
      <c r="C11" s="109" t="s">
        <v>223</v>
      </c>
      <c r="D11" s="111">
        <f aca="true" t="shared" si="0" ref="D11:D46">SUM(E11:F11)</f>
        <v>369.51</v>
      </c>
      <c r="E11" s="111">
        <v>369.51</v>
      </c>
      <c r="F11" s="112" t="s">
        <v>275</v>
      </c>
    </row>
    <row r="12" spans="1:6" ht="19.5" customHeight="1">
      <c r="A12" s="130" t="s">
        <v>257</v>
      </c>
      <c r="B12" s="130"/>
      <c r="C12" s="109" t="s">
        <v>224</v>
      </c>
      <c r="D12" s="111">
        <f t="shared" si="0"/>
        <v>369.51</v>
      </c>
      <c r="E12" s="111">
        <v>369.51</v>
      </c>
      <c r="F12" s="112" t="s">
        <v>275</v>
      </c>
    </row>
    <row r="13" spans="1:6" ht="19.5" customHeight="1">
      <c r="A13" s="130" t="s">
        <v>258</v>
      </c>
      <c r="B13" s="130"/>
      <c r="C13" s="109" t="s">
        <v>225</v>
      </c>
      <c r="D13" s="111">
        <f t="shared" si="0"/>
        <v>0.14</v>
      </c>
      <c r="E13" s="111">
        <v>0.14</v>
      </c>
      <c r="F13" s="112" t="s">
        <v>275</v>
      </c>
    </row>
    <row r="14" spans="1:6" ht="19.5" customHeight="1">
      <c r="A14" s="130" t="s">
        <v>259</v>
      </c>
      <c r="B14" s="130"/>
      <c r="C14" s="109" t="s">
        <v>226</v>
      </c>
      <c r="D14" s="111">
        <f t="shared" si="0"/>
        <v>0.14</v>
      </c>
      <c r="E14" s="111">
        <v>0.14</v>
      </c>
      <c r="F14" s="112" t="s">
        <v>275</v>
      </c>
    </row>
    <row r="15" spans="1:6" ht="19.5" customHeight="1">
      <c r="A15" s="130" t="s">
        <v>260</v>
      </c>
      <c r="B15" s="130"/>
      <c r="C15" s="109" t="s">
        <v>227</v>
      </c>
      <c r="D15" s="111">
        <f t="shared" si="0"/>
        <v>236.86</v>
      </c>
      <c r="E15" s="111">
        <v>236.86</v>
      </c>
      <c r="F15" s="112" t="s">
        <v>275</v>
      </c>
    </row>
    <row r="16" spans="1:6" ht="19.5" customHeight="1">
      <c r="A16" s="130" t="s">
        <v>255</v>
      </c>
      <c r="B16" s="130"/>
      <c r="C16" s="109" t="s">
        <v>228</v>
      </c>
      <c r="D16" s="111">
        <f t="shared" si="0"/>
        <v>236.86</v>
      </c>
      <c r="E16" s="111">
        <v>236.86</v>
      </c>
      <c r="F16" s="112" t="s">
        <v>275</v>
      </c>
    </row>
    <row r="17" spans="1:6" ht="19.5" customHeight="1">
      <c r="A17" s="130" t="s">
        <v>261</v>
      </c>
      <c r="B17" s="130"/>
      <c r="C17" s="109" t="s">
        <v>229</v>
      </c>
      <c r="D17" s="111">
        <f t="shared" si="0"/>
        <v>200.89</v>
      </c>
      <c r="E17" s="111">
        <v>200.89</v>
      </c>
      <c r="F17" s="112" t="s">
        <v>275</v>
      </c>
    </row>
    <row r="18" spans="1:6" ht="19.5" customHeight="1">
      <c r="A18" s="130" t="s">
        <v>262</v>
      </c>
      <c r="B18" s="130"/>
      <c r="C18" s="109" t="s">
        <v>230</v>
      </c>
      <c r="D18" s="111">
        <f t="shared" si="0"/>
        <v>35.97</v>
      </c>
      <c r="E18" s="111">
        <v>35.97</v>
      </c>
      <c r="F18" s="112" t="s">
        <v>275</v>
      </c>
    </row>
    <row r="19" spans="1:6" ht="19.5" customHeight="1">
      <c r="A19" s="130" t="s">
        <v>263</v>
      </c>
      <c r="B19" s="130"/>
      <c r="C19" s="109" t="s">
        <v>231</v>
      </c>
      <c r="D19" s="111">
        <f t="shared" si="0"/>
        <v>2110.19</v>
      </c>
      <c r="E19" s="112" t="s">
        <v>275</v>
      </c>
      <c r="F19" s="111">
        <v>2110.19</v>
      </c>
    </row>
    <row r="20" spans="1:6" ht="19.5" customHeight="1">
      <c r="A20" s="130" t="s">
        <v>264</v>
      </c>
      <c r="B20" s="130"/>
      <c r="C20" s="109" t="s">
        <v>232</v>
      </c>
      <c r="D20" s="111">
        <f t="shared" si="0"/>
        <v>1914.61</v>
      </c>
      <c r="E20" s="112" t="s">
        <v>275</v>
      </c>
      <c r="F20" s="111">
        <v>1914.61</v>
      </c>
    </row>
    <row r="21" spans="1:6" ht="19.5" customHeight="1">
      <c r="A21" s="130" t="s">
        <v>265</v>
      </c>
      <c r="B21" s="130"/>
      <c r="C21" s="109" t="s">
        <v>233</v>
      </c>
      <c r="D21" s="111">
        <f t="shared" si="0"/>
        <v>1914.61</v>
      </c>
      <c r="E21" s="112" t="s">
        <v>275</v>
      </c>
      <c r="F21" s="111">
        <v>1914.61</v>
      </c>
    </row>
    <row r="22" spans="1:6" ht="19.5" customHeight="1">
      <c r="A22" s="130" t="s">
        <v>266</v>
      </c>
      <c r="B22" s="130"/>
      <c r="C22" s="109" t="s">
        <v>234</v>
      </c>
      <c r="D22" s="111">
        <f t="shared" si="0"/>
        <v>168.78</v>
      </c>
      <c r="E22" s="112" t="s">
        <v>275</v>
      </c>
      <c r="F22" s="111">
        <v>168.78</v>
      </c>
    </row>
    <row r="23" spans="1:6" ht="19.5" customHeight="1">
      <c r="A23" s="130" t="s">
        <v>267</v>
      </c>
      <c r="B23" s="130"/>
      <c r="C23" s="109" t="s">
        <v>235</v>
      </c>
      <c r="D23" s="111">
        <f t="shared" si="0"/>
        <v>168.78</v>
      </c>
      <c r="E23" s="112" t="s">
        <v>275</v>
      </c>
      <c r="F23" s="111">
        <v>168.78</v>
      </c>
    </row>
    <row r="24" spans="1:6" ht="19.5" customHeight="1">
      <c r="A24" s="130" t="s">
        <v>268</v>
      </c>
      <c r="B24" s="130"/>
      <c r="C24" s="109" t="s">
        <v>236</v>
      </c>
      <c r="D24" s="111">
        <f t="shared" si="0"/>
        <v>20</v>
      </c>
      <c r="E24" s="112" t="s">
        <v>275</v>
      </c>
      <c r="F24" s="111">
        <v>20</v>
      </c>
    </row>
    <row r="25" spans="1:6" ht="19.5" customHeight="1">
      <c r="A25" s="130" t="s">
        <v>269</v>
      </c>
      <c r="B25" s="130"/>
      <c r="C25" s="109" t="s">
        <v>237</v>
      </c>
      <c r="D25" s="111">
        <f t="shared" si="0"/>
        <v>20</v>
      </c>
      <c r="E25" s="112" t="s">
        <v>275</v>
      </c>
      <c r="F25" s="111">
        <v>20</v>
      </c>
    </row>
    <row r="26" spans="1:6" ht="19.5" customHeight="1">
      <c r="A26" s="140" t="s">
        <v>276</v>
      </c>
      <c r="B26" s="130"/>
      <c r="C26" s="109" t="s">
        <v>279</v>
      </c>
      <c r="D26" s="111">
        <f t="shared" si="0"/>
        <v>6.8</v>
      </c>
      <c r="E26" s="112" t="s">
        <v>275</v>
      </c>
      <c r="F26" s="111">
        <v>6.8</v>
      </c>
    </row>
    <row r="27" spans="1:6" ht="19.5" customHeight="1">
      <c r="A27" s="140" t="s">
        <v>277</v>
      </c>
      <c r="B27" s="130"/>
      <c r="C27" s="109" t="s">
        <v>280</v>
      </c>
      <c r="D27" s="111">
        <f t="shared" si="0"/>
        <v>6.8</v>
      </c>
      <c r="E27" s="112" t="s">
        <v>275</v>
      </c>
      <c r="F27" s="111">
        <v>6.8</v>
      </c>
    </row>
    <row r="28" spans="1:6" ht="19.5" customHeight="1">
      <c r="A28" s="130" t="s">
        <v>270</v>
      </c>
      <c r="B28" s="130"/>
      <c r="C28" s="110" t="s">
        <v>238</v>
      </c>
      <c r="D28" s="111">
        <f t="shared" si="0"/>
        <v>10978.01</v>
      </c>
      <c r="E28" s="111">
        <v>3307.98</v>
      </c>
      <c r="F28" s="111">
        <v>7670.03</v>
      </c>
    </row>
    <row r="29" spans="1:6" ht="19.5" customHeight="1">
      <c r="A29" s="130" t="s">
        <v>271</v>
      </c>
      <c r="B29" s="130"/>
      <c r="C29" s="110" t="s">
        <v>239</v>
      </c>
      <c r="D29" s="111">
        <f t="shared" si="0"/>
        <v>10978.01</v>
      </c>
      <c r="E29" s="111">
        <v>3307.98</v>
      </c>
      <c r="F29" s="111">
        <v>7670.03</v>
      </c>
    </row>
    <row r="30" spans="1:6" ht="19.5" customHeight="1">
      <c r="A30" s="130" t="s">
        <v>272</v>
      </c>
      <c r="B30" s="130"/>
      <c r="C30" s="110" t="s">
        <v>240</v>
      </c>
      <c r="D30" s="111">
        <f t="shared" si="0"/>
        <v>5019.77</v>
      </c>
      <c r="E30" s="111">
        <v>3307.98</v>
      </c>
      <c r="F30" s="111">
        <v>1711.79</v>
      </c>
    </row>
    <row r="31" spans="1:6" ht="19.5" customHeight="1">
      <c r="A31" s="130" t="s">
        <v>273</v>
      </c>
      <c r="B31" s="130"/>
      <c r="C31" s="110" t="s">
        <v>241</v>
      </c>
      <c r="D31" s="111">
        <f t="shared" si="0"/>
        <v>154.74</v>
      </c>
      <c r="E31" s="112" t="s">
        <v>275</v>
      </c>
      <c r="F31" s="111">
        <v>154.74</v>
      </c>
    </row>
    <row r="32" spans="1:6" ht="19.5" customHeight="1">
      <c r="A32" s="130" t="s">
        <v>274</v>
      </c>
      <c r="B32" s="130"/>
      <c r="C32" s="110" t="s">
        <v>242</v>
      </c>
      <c r="D32" s="111">
        <f t="shared" si="0"/>
        <v>290.73</v>
      </c>
      <c r="E32" s="112" t="s">
        <v>275</v>
      </c>
      <c r="F32" s="111">
        <v>290.73</v>
      </c>
    </row>
    <row r="33" spans="1:6" ht="19.5" customHeight="1">
      <c r="A33" s="130" t="s">
        <v>209</v>
      </c>
      <c r="B33" s="130"/>
      <c r="C33" s="110" t="s">
        <v>243</v>
      </c>
      <c r="D33" s="111">
        <f t="shared" si="0"/>
        <v>45</v>
      </c>
      <c r="E33" s="112" t="s">
        <v>275</v>
      </c>
      <c r="F33" s="111">
        <v>45</v>
      </c>
    </row>
    <row r="34" spans="1:6" ht="19.5" customHeight="1">
      <c r="A34" s="130" t="s">
        <v>210</v>
      </c>
      <c r="B34" s="130"/>
      <c r="C34" s="110" t="s">
        <v>244</v>
      </c>
      <c r="D34" s="111">
        <f t="shared" si="0"/>
        <v>100.83</v>
      </c>
      <c r="E34" s="112" t="s">
        <v>275</v>
      </c>
      <c r="F34" s="111">
        <v>100.83</v>
      </c>
    </row>
    <row r="35" spans="1:6" ht="19.5" customHeight="1">
      <c r="A35" s="130" t="s">
        <v>211</v>
      </c>
      <c r="B35" s="130"/>
      <c r="C35" s="110" t="s">
        <v>245</v>
      </c>
      <c r="D35" s="111">
        <f t="shared" si="0"/>
        <v>1221.22</v>
      </c>
      <c r="E35" s="112" t="s">
        <v>275</v>
      </c>
      <c r="F35" s="111">
        <v>1221.22</v>
      </c>
    </row>
    <row r="36" spans="1:6" ht="19.5" customHeight="1">
      <c r="A36" s="130" t="s">
        <v>212</v>
      </c>
      <c r="B36" s="130"/>
      <c r="C36" s="110" t="s">
        <v>246</v>
      </c>
      <c r="D36" s="111">
        <f t="shared" si="0"/>
        <v>392.93</v>
      </c>
      <c r="E36" s="112" t="s">
        <v>275</v>
      </c>
      <c r="F36" s="111">
        <v>392.93</v>
      </c>
    </row>
    <row r="37" spans="1:6" ht="19.5" customHeight="1">
      <c r="A37" s="130" t="s">
        <v>278</v>
      </c>
      <c r="B37" s="130"/>
      <c r="C37" s="110" t="s">
        <v>281</v>
      </c>
      <c r="D37" s="111">
        <f t="shared" si="0"/>
        <v>102.45</v>
      </c>
      <c r="E37" s="112" t="s">
        <v>275</v>
      </c>
      <c r="F37" s="111">
        <v>102.45</v>
      </c>
    </row>
    <row r="38" spans="1:6" ht="19.5" customHeight="1">
      <c r="A38" s="130" t="s">
        <v>213</v>
      </c>
      <c r="B38" s="130"/>
      <c r="C38" s="110" t="s">
        <v>247</v>
      </c>
      <c r="D38" s="111">
        <f t="shared" si="0"/>
        <v>68.15</v>
      </c>
      <c r="E38" s="112" t="s">
        <v>275</v>
      </c>
      <c r="F38" s="111">
        <v>68.15</v>
      </c>
    </row>
    <row r="39" spans="1:6" ht="19.5" customHeight="1">
      <c r="A39" s="130" t="s">
        <v>214</v>
      </c>
      <c r="B39" s="130"/>
      <c r="C39" s="110" t="s">
        <v>248</v>
      </c>
      <c r="D39" s="111">
        <f t="shared" si="0"/>
        <v>508.2</v>
      </c>
      <c r="E39" s="112" t="s">
        <v>275</v>
      </c>
      <c r="F39" s="111">
        <v>508.2</v>
      </c>
    </row>
    <row r="40" spans="1:6" ht="19.5" customHeight="1">
      <c r="A40" s="130" t="s">
        <v>215</v>
      </c>
      <c r="B40" s="130"/>
      <c r="C40" s="110" t="s">
        <v>249</v>
      </c>
      <c r="D40" s="111">
        <f t="shared" si="0"/>
        <v>947.85</v>
      </c>
      <c r="E40" s="112" t="s">
        <v>275</v>
      </c>
      <c r="F40" s="111">
        <v>947.85</v>
      </c>
    </row>
    <row r="41" spans="1:6" ht="19.5" customHeight="1">
      <c r="A41" s="130" t="s">
        <v>216</v>
      </c>
      <c r="B41" s="130"/>
      <c r="C41" s="110" t="s">
        <v>250</v>
      </c>
      <c r="D41" s="111">
        <f t="shared" si="0"/>
        <v>1659.28</v>
      </c>
      <c r="E41" s="112" t="s">
        <v>275</v>
      </c>
      <c r="F41" s="111">
        <v>1659.28</v>
      </c>
    </row>
    <row r="42" spans="1:6" ht="19.5" customHeight="1">
      <c r="A42" s="130" t="s">
        <v>217</v>
      </c>
      <c r="B42" s="130"/>
      <c r="C42" s="110" t="s">
        <v>251</v>
      </c>
      <c r="D42" s="111">
        <f t="shared" si="0"/>
        <v>214.92</v>
      </c>
      <c r="E42" s="112" t="s">
        <v>275</v>
      </c>
      <c r="F42" s="111">
        <v>214.92</v>
      </c>
    </row>
    <row r="43" spans="1:6" ht="19.5" customHeight="1">
      <c r="A43" s="130" t="s">
        <v>218</v>
      </c>
      <c r="B43" s="130"/>
      <c r="C43" s="110" t="s">
        <v>252</v>
      </c>
      <c r="D43" s="111">
        <f t="shared" si="0"/>
        <v>251.94</v>
      </c>
      <c r="E43" s="112" t="s">
        <v>275</v>
      </c>
      <c r="F43" s="111">
        <v>251.94</v>
      </c>
    </row>
    <row r="44" spans="1:6" ht="19.5" customHeight="1">
      <c r="A44" s="130" t="s">
        <v>219</v>
      </c>
      <c r="B44" s="130"/>
      <c r="C44" s="110" t="s">
        <v>253</v>
      </c>
      <c r="D44" s="111">
        <f t="shared" si="0"/>
        <v>302.86</v>
      </c>
      <c r="E44" s="111">
        <v>302.86</v>
      </c>
      <c r="F44" s="112" t="s">
        <v>275</v>
      </c>
    </row>
    <row r="45" spans="1:6" ht="19.5" customHeight="1">
      <c r="A45" s="130" t="s">
        <v>220</v>
      </c>
      <c r="B45" s="130"/>
      <c r="C45" s="110" t="s">
        <v>254</v>
      </c>
      <c r="D45" s="111">
        <f t="shared" si="0"/>
        <v>302.86</v>
      </c>
      <c r="E45" s="111">
        <v>302.86</v>
      </c>
      <c r="F45" s="112" t="s">
        <v>275</v>
      </c>
    </row>
    <row r="46" spans="1:6" ht="19.5" customHeight="1">
      <c r="A46" s="130" t="s">
        <v>221</v>
      </c>
      <c r="B46" s="130"/>
      <c r="C46" s="110" t="s">
        <v>132</v>
      </c>
      <c r="D46" s="111">
        <f t="shared" si="0"/>
        <v>302.86</v>
      </c>
      <c r="E46" s="111">
        <v>302.86</v>
      </c>
      <c r="F46" s="112" t="s">
        <v>275</v>
      </c>
    </row>
    <row r="47" spans="1:6" ht="46.5" customHeight="1">
      <c r="A47" s="145" t="s">
        <v>96</v>
      </c>
      <c r="B47" s="146"/>
      <c r="C47" s="146"/>
      <c r="D47" s="146"/>
      <c r="E47" s="146"/>
      <c r="F47" s="146"/>
    </row>
  </sheetData>
  <sheetProtection/>
  <mergeCells count="48">
    <mergeCell ref="A1:F1"/>
    <mergeCell ref="A4:C4"/>
    <mergeCell ref="D4:F4"/>
    <mergeCell ref="A8:C8"/>
    <mergeCell ref="A9:C9"/>
    <mergeCell ref="A10:B10"/>
    <mergeCell ref="C5:C7"/>
    <mergeCell ref="E5:E7"/>
    <mergeCell ref="F5:F7"/>
    <mergeCell ref="A5:B7"/>
    <mergeCell ref="A13:B13"/>
    <mergeCell ref="A14:B14"/>
    <mergeCell ref="A15:B15"/>
    <mergeCell ref="A47:F47"/>
    <mergeCell ref="A16:B16"/>
    <mergeCell ref="A17:B17"/>
    <mergeCell ref="A26:B26"/>
    <mergeCell ref="A27:B27"/>
    <mergeCell ref="A22:B22"/>
    <mergeCell ref="A32:B32"/>
    <mergeCell ref="A11:B11"/>
    <mergeCell ref="A12:B12"/>
    <mergeCell ref="D5:D7"/>
    <mergeCell ref="A23:B23"/>
    <mergeCell ref="A24:B24"/>
    <mergeCell ref="A25:B25"/>
    <mergeCell ref="A18:B18"/>
    <mergeCell ref="A19:B19"/>
    <mergeCell ref="A20:B20"/>
    <mergeCell ref="A21:B21"/>
    <mergeCell ref="A33:B33"/>
    <mergeCell ref="A34:B34"/>
    <mergeCell ref="A35:B35"/>
    <mergeCell ref="A36:B36"/>
    <mergeCell ref="A28:B28"/>
    <mergeCell ref="A29:B29"/>
    <mergeCell ref="A30:B30"/>
    <mergeCell ref="A31:B31"/>
    <mergeCell ref="A43:B43"/>
    <mergeCell ref="A44:B44"/>
    <mergeCell ref="A45:B45"/>
    <mergeCell ref="A46:B46"/>
    <mergeCell ref="A37:B37"/>
    <mergeCell ref="A38:B38"/>
    <mergeCell ref="A39:B39"/>
    <mergeCell ref="A40:B40"/>
    <mergeCell ref="A41:B41"/>
    <mergeCell ref="A42:B4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tabSelected="1" zoomScalePageLayoutView="0" workbookViewId="0" topLeftCell="A1">
      <selection activeCell="C33" sqref="C33"/>
    </sheetView>
  </sheetViews>
  <sheetFormatPr defaultColWidth="9.00390625" defaultRowHeight="14.25"/>
  <cols>
    <col min="1" max="1" width="8.00390625" style="23" bestFit="1" customWidth="1"/>
    <col min="2" max="2" width="26.875" style="23" customWidth="1"/>
    <col min="3" max="3" width="8.625" style="23" customWidth="1"/>
    <col min="4" max="4" width="8.00390625" style="23" customWidth="1"/>
    <col min="5" max="5" width="19.00390625" style="23" bestFit="1" customWidth="1"/>
    <col min="6" max="6" width="8.625" style="23" customWidth="1"/>
    <col min="7" max="7" width="8.00390625" style="23" customWidth="1"/>
    <col min="8" max="8" width="32.875" style="23" customWidth="1"/>
    <col min="9" max="9" width="8.625" style="23" customWidth="1"/>
    <col min="10" max="10" width="8.50390625" style="23" customWidth="1"/>
    <col min="11" max="16384" width="9.00390625" style="23" customWidth="1"/>
  </cols>
  <sheetData>
    <row r="1" spans="1:9" ht="20.25">
      <c r="A1" s="149" t="s">
        <v>97</v>
      </c>
      <c r="B1" s="150"/>
      <c r="C1" s="150"/>
      <c r="D1" s="150"/>
      <c r="E1" s="150"/>
      <c r="F1" s="150"/>
      <c r="G1" s="150"/>
      <c r="H1" s="150"/>
      <c r="I1" s="150"/>
    </row>
    <row r="2" spans="1:9" s="20" customFormat="1" ht="20.25" customHeight="1">
      <c r="A2" s="12"/>
      <c r="B2" s="12"/>
      <c r="C2" s="12"/>
      <c r="D2" s="2"/>
      <c r="E2" s="2"/>
      <c r="F2" s="2"/>
      <c r="G2" s="2"/>
      <c r="H2" s="2"/>
      <c r="I2" s="32" t="s">
        <v>98</v>
      </c>
    </row>
    <row r="3" spans="1:9" s="21" customFormat="1" ht="15" customHeight="1">
      <c r="A3" s="6" t="s">
        <v>202</v>
      </c>
      <c r="B3" s="24"/>
      <c r="C3" s="24"/>
      <c r="D3" s="24"/>
      <c r="E3" s="24"/>
      <c r="F3" s="24"/>
      <c r="G3" s="24"/>
      <c r="H3" s="24"/>
      <c r="I3" s="33" t="s">
        <v>3</v>
      </c>
    </row>
    <row r="4" spans="1:9" s="22" customFormat="1" ht="30.75" customHeight="1">
      <c r="A4" s="25" t="s">
        <v>62</v>
      </c>
      <c r="B4" s="26" t="s">
        <v>63</v>
      </c>
      <c r="C4" s="26" t="s">
        <v>8</v>
      </c>
      <c r="D4" s="25" t="s">
        <v>62</v>
      </c>
      <c r="E4" s="26" t="s">
        <v>63</v>
      </c>
      <c r="F4" s="26" t="s">
        <v>8</v>
      </c>
      <c r="G4" s="25" t="s">
        <v>62</v>
      </c>
      <c r="H4" s="26" t="s">
        <v>63</v>
      </c>
      <c r="I4" s="26" t="s">
        <v>8</v>
      </c>
    </row>
    <row r="5" spans="1:9" s="22" customFormat="1" ht="12" customHeight="1">
      <c r="A5" s="27">
        <v>301</v>
      </c>
      <c r="B5" s="28" t="s">
        <v>99</v>
      </c>
      <c r="C5" s="114">
        <v>3743.67</v>
      </c>
      <c r="D5" s="27">
        <v>302</v>
      </c>
      <c r="E5" s="28" t="s">
        <v>100</v>
      </c>
      <c r="F5" s="116">
        <v>428.39</v>
      </c>
      <c r="G5" s="27">
        <v>307</v>
      </c>
      <c r="H5" s="28" t="s">
        <v>101</v>
      </c>
      <c r="I5" s="28"/>
    </row>
    <row r="6" spans="1:9" s="22" customFormat="1" ht="12" customHeight="1">
      <c r="A6" s="27">
        <v>30101</v>
      </c>
      <c r="B6" s="28" t="s">
        <v>102</v>
      </c>
      <c r="C6" s="114">
        <v>514.99</v>
      </c>
      <c r="D6" s="27">
        <v>30201</v>
      </c>
      <c r="E6" s="28" t="s">
        <v>103</v>
      </c>
      <c r="F6" s="116">
        <v>9.78</v>
      </c>
      <c r="G6" s="27">
        <v>30701</v>
      </c>
      <c r="H6" s="28" t="s">
        <v>104</v>
      </c>
      <c r="I6" s="28"/>
    </row>
    <row r="7" spans="1:9" s="22" customFormat="1" ht="12" customHeight="1">
      <c r="A7" s="27">
        <v>30102</v>
      </c>
      <c r="B7" s="28" t="s">
        <v>105</v>
      </c>
      <c r="C7" s="114">
        <v>1975.33</v>
      </c>
      <c r="D7" s="27">
        <v>30202</v>
      </c>
      <c r="E7" s="28" t="s">
        <v>106</v>
      </c>
      <c r="F7" s="117" t="s">
        <v>275</v>
      </c>
      <c r="G7" s="27">
        <v>30702</v>
      </c>
      <c r="H7" s="28" t="s">
        <v>107</v>
      </c>
      <c r="I7" s="28"/>
    </row>
    <row r="8" spans="1:9" s="22" customFormat="1" ht="12" customHeight="1">
      <c r="A8" s="27">
        <v>30103</v>
      </c>
      <c r="B8" s="28" t="s">
        <v>108</v>
      </c>
      <c r="C8" s="114">
        <v>179.46</v>
      </c>
      <c r="D8" s="27">
        <v>30203</v>
      </c>
      <c r="E8" s="28" t="s">
        <v>109</v>
      </c>
      <c r="F8" s="117"/>
      <c r="G8" s="27">
        <v>310</v>
      </c>
      <c r="H8" s="28" t="s">
        <v>110</v>
      </c>
      <c r="I8" s="28"/>
    </row>
    <row r="9" spans="1:9" s="22" customFormat="1" ht="12" customHeight="1">
      <c r="A9" s="27">
        <v>30106</v>
      </c>
      <c r="B9" s="28" t="s">
        <v>111</v>
      </c>
      <c r="C9" s="114"/>
      <c r="D9" s="27">
        <v>30204</v>
      </c>
      <c r="E9" s="28" t="s">
        <v>112</v>
      </c>
      <c r="F9" s="117" t="s">
        <v>275</v>
      </c>
      <c r="G9" s="27">
        <v>31001</v>
      </c>
      <c r="H9" s="28" t="s">
        <v>113</v>
      </c>
      <c r="I9" s="28"/>
    </row>
    <row r="10" spans="1:9" s="22" customFormat="1" ht="12" customHeight="1">
      <c r="A10" s="27">
        <v>30107</v>
      </c>
      <c r="B10" s="28" t="s">
        <v>114</v>
      </c>
      <c r="C10" s="115" t="s">
        <v>275</v>
      </c>
      <c r="D10" s="27">
        <v>30205</v>
      </c>
      <c r="E10" s="28" t="s">
        <v>115</v>
      </c>
      <c r="F10" s="116">
        <v>16.6</v>
      </c>
      <c r="G10" s="27">
        <v>31002</v>
      </c>
      <c r="H10" s="28" t="s">
        <v>116</v>
      </c>
      <c r="I10" s="28"/>
    </row>
    <row r="11" spans="1:9" s="22" customFormat="1" ht="12" customHeight="1">
      <c r="A11" s="27">
        <v>30108</v>
      </c>
      <c r="B11" s="28" t="s">
        <v>117</v>
      </c>
      <c r="C11" s="114">
        <v>369.51</v>
      </c>
      <c r="D11" s="27">
        <v>30206</v>
      </c>
      <c r="E11" s="28" t="s">
        <v>118</v>
      </c>
      <c r="F11" s="116">
        <v>48</v>
      </c>
      <c r="G11" s="27">
        <v>31003</v>
      </c>
      <c r="H11" s="28" t="s">
        <v>119</v>
      </c>
      <c r="I11" s="28"/>
    </row>
    <row r="12" spans="1:9" s="22" customFormat="1" ht="12" customHeight="1">
      <c r="A12" s="27">
        <v>30109</v>
      </c>
      <c r="B12" s="28" t="s">
        <v>120</v>
      </c>
      <c r="C12" s="114"/>
      <c r="D12" s="27">
        <v>30207</v>
      </c>
      <c r="E12" s="28" t="s">
        <v>121</v>
      </c>
      <c r="F12" s="116">
        <v>9.79</v>
      </c>
      <c r="G12" s="27">
        <v>31005</v>
      </c>
      <c r="H12" s="28" t="s">
        <v>122</v>
      </c>
      <c r="I12" s="28"/>
    </row>
    <row r="13" spans="1:9" s="22" customFormat="1" ht="12" customHeight="1">
      <c r="A13" s="27">
        <v>30110</v>
      </c>
      <c r="B13" s="28" t="s">
        <v>123</v>
      </c>
      <c r="C13" s="114">
        <v>200.89</v>
      </c>
      <c r="D13" s="27">
        <v>30208</v>
      </c>
      <c r="E13" s="28" t="s">
        <v>124</v>
      </c>
      <c r="F13" s="116">
        <v>16.81</v>
      </c>
      <c r="G13" s="27">
        <v>31006</v>
      </c>
      <c r="H13" s="28" t="s">
        <v>125</v>
      </c>
      <c r="I13" s="28"/>
    </row>
    <row r="14" spans="1:9" s="22" customFormat="1" ht="12" customHeight="1">
      <c r="A14" s="27">
        <v>30111</v>
      </c>
      <c r="B14" s="28" t="s">
        <v>126</v>
      </c>
      <c r="C14" s="114">
        <v>35.97</v>
      </c>
      <c r="D14" s="27">
        <v>30209</v>
      </c>
      <c r="E14" s="28" t="s">
        <v>127</v>
      </c>
      <c r="F14" s="117" t="s">
        <v>275</v>
      </c>
      <c r="G14" s="27">
        <v>31007</v>
      </c>
      <c r="H14" s="28" t="s">
        <v>128</v>
      </c>
      <c r="I14" s="28"/>
    </row>
    <row r="15" spans="1:9" s="22" customFormat="1" ht="12" customHeight="1">
      <c r="A15" s="27">
        <v>30112</v>
      </c>
      <c r="B15" s="28" t="s">
        <v>129</v>
      </c>
      <c r="C15" s="114">
        <v>2.29</v>
      </c>
      <c r="D15" s="27">
        <v>30211</v>
      </c>
      <c r="E15" s="28" t="s">
        <v>130</v>
      </c>
      <c r="F15" s="116">
        <v>69.71</v>
      </c>
      <c r="G15" s="27">
        <v>31008</v>
      </c>
      <c r="H15" s="28" t="s">
        <v>131</v>
      </c>
      <c r="I15" s="28"/>
    </row>
    <row r="16" spans="1:9" s="22" customFormat="1" ht="12" customHeight="1">
      <c r="A16" s="27">
        <v>30113</v>
      </c>
      <c r="B16" s="28" t="s">
        <v>132</v>
      </c>
      <c r="C16" s="114">
        <v>302.86</v>
      </c>
      <c r="D16" s="27">
        <v>30212</v>
      </c>
      <c r="E16" s="28" t="s">
        <v>133</v>
      </c>
      <c r="F16" s="117" t="s">
        <v>275</v>
      </c>
      <c r="G16" s="27">
        <v>31009</v>
      </c>
      <c r="H16" s="28" t="s">
        <v>134</v>
      </c>
      <c r="I16" s="28"/>
    </row>
    <row r="17" spans="1:9" s="22" customFormat="1" ht="12" customHeight="1">
      <c r="A17" s="27">
        <v>30114</v>
      </c>
      <c r="B17" s="28" t="s">
        <v>135</v>
      </c>
      <c r="C17" s="115" t="s">
        <v>275</v>
      </c>
      <c r="D17" s="27">
        <v>30213</v>
      </c>
      <c r="E17" s="28" t="s">
        <v>136</v>
      </c>
      <c r="F17" s="116">
        <v>6.3</v>
      </c>
      <c r="G17" s="27">
        <v>31010</v>
      </c>
      <c r="H17" s="28" t="s">
        <v>137</v>
      </c>
      <c r="I17" s="28"/>
    </row>
    <row r="18" spans="1:9" s="22" customFormat="1" ht="12" customHeight="1">
      <c r="A18" s="27">
        <v>30199</v>
      </c>
      <c r="B18" s="28" t="s">
        <v>138</v>
      </c>
      <c r="C18" s="114">
        <v>162.37</v>
      </c>
      <c r="D18" s="27">
        <v>30214</v>
      </c>
      <c r="E18" s="28" t="s">
        <v>139</v>
      </c>
      <c r="F18" s="117" t="s">
        <v>275</v>
      </c>
      <c r="G18" s="27">
        <v>31011</v>
      </c>
      <c r="H18" s="28" t="s">
        <v>140</v>
      </c>
      <c r="I18" s="28"/>
    </row>
    <row r="19" spans="1:9" s="22" customFormat="1" ht="12" customHeight="1">
      <c r="A19" s="27">
        <v>303</v>
      </c>
      <c r="B19" s="28" t="s">
        <v>141</v>
      </c>
      <c r="C19" s="114">
        <f>SUM(C24:C32)</f>
        <v>45.29</v>
      </c>
      <c r="D19" s="27">
        <v>30215</v>
      </c>
      <c r="E19" s="28" t="s">
        <v>142</v>
      </c>
      <c r="F19" s="116">
        <v>10</v>
      </c>
      <c r="G19" s="27">
        <v>31012</v>
      </c>
      <c r="H19" s="28" t="s">
        <v>143</v>
      </c>
      <c r="I19" s="28"/>
    </row>
    <row r="20" spans="1:9" s="22" customFormat="1" ht="12" customHeight="1">
      <c r="A20" s="27">
        <v>30301</v>
      </c>
      <c r="B20" s="28" t="s">
        <v>144</v>
      </c>
      <c r="C20" s="115" t="s">
        <v>275</v>
      </c>
      <c r="D20" s="27">
        <v>30216</v>
      </c>
      <c r="E20" s="28" t="s">
        <v>145</v>
      </c>
      <c r="F20" s="116">
        <v>10</v>
      </c>
      <c r="G20" s="27">
        <v>31013</v>
      </c>
      <c r="H20" s="28" t="s">
        <v>146</v>
      </c>
      <c r="I20" s="28"/>
    </row>
    <row r="21" spans="1:9" s="22" customFormat="1" ht="12" customHeight="1">
      <c r="A21" s="27">
        <v>30302</v>
      </c>
      <c r="B21" s="28" t="s">
        <v>147</v>
      </c>
      <c r="C21" s="115" t="s">
        <v>275</v>
      </c>
      <c r="D21" s="27">
        <v>30217</v>
      </c>
      <c r="E21" s="28" t="s">
        <v>148</v>
      </c>
      <c r="F21" s="116">
        <v>0.83</v>
      </c>
      <c r="G21" s="27">
        <v>31019</v>
      </c>
      <c r="H21" s="28" t="s">
        <v>149</v>
      </c>
      <c r="I21" s="28"/>
    </row>
    <row r="22" spans="1:9" s="22" customFormat="1" ht="12" customHeight="1">
      <c r="A22" s="27">
        <v>30303</v>
      </c>
      <c r="B22" s="28" t="s">
        <v>150</v>
      </c>
      <c r="C22" s="115" t="s">
        <v>275</v>
      </c>
      <c r="D22" s="27">
        <v>30218</v>
      </c>
      <c r="E22" s="28" t="s">
        <v>151</v>
      </c>
      <c r="F22" s="116"/>
      <c r="G22" s="27">
        <v>31021</v>
      </c>
      <c r="H22" s="28" t="s">
        <v>152</v>
      </c>
      <c r="I22" s="28"/>
    </row>
    <row r="23" spans="1:9" s="22" customFormat="1" ht="12" customHeight="1">
      <c r="A23" s="27">
        <v>30304</v>
      </c>
      <c r="B23" s="28" t="s">
        <v>153</v>
      </c>
      <c r="C23" s="114"/>
      <c r="D23" s="27">
        <v>30224</v>
      </c>
      <c r="E23" s="28" t="s">
        <v>154</v>
      </c>
      <c r="F23" s="117" t="s">
        <v>275</v>
      </c>
      <c r="G23" s="27">
        <v>31022</v>
      </c>
      <c r="H23" s="28" t="s">
        <v>155</v>
      </c>
      <c r="I23" s="28"/>
    </row>
    <row r="24" spans="1:9" s="22" customFormat="1" ht="12" customHeight="1">
      <c r="A24" s="27">
        <v>30305</v>
      </c>
      <c r="B24" s="28" t="s">
        <v>156</v>
      </c>
      <c r="C24" s="114">
        <v>12.95</v>
      </c>
      <c r="D24" s="27">
        <v>30225</v>
      </c>
      <c r="E24" s="28" t="s">
        <v>157</v>
      </c>
      <c r="F24" s="117" t="s">
        <v>275</v>
      </c>
      <c r="G24" s="27">
        <v>31099</v>
      </c>
      <c r="H24" s="28" t="s">
        <v>158</v>
      </c>
      <c r="I24" s="28"/>
    </row>
    <row r="25" spans="1:9" s="22" customFormat="1" ht="12" customHeight="1">
      <c r="A25" s="27">
        <v>30306</v>
      </c>
      <c r="B25" s="28" t="s">
        <v>159</v>
      </c>
      <c r="C25" s="115" t="s">
        <v>275</v>
      </c>
      <c r="D25" s="27">
        <v>30226</v>
      </c>
      <c r="E25" s="28" t="s">
        <v>160</v>
      </c>
      <c r="F25" s="117" t="s">
        <v>275</v>
      </c>
      <c r="G25" s="27">
        <v>399</v>
      </c>
      <c r="H25" s="28" t="s">
        <v>161</v>
      </c>
      <c r="I25" s="28"/>
    </row>
    <row r="26" spans="1:9" s="22" customFormat="1" ht="12" customHeight="1">
      <c r="A26" s="27">
        <v>30307</v>
      </c>
      <c r="B26" s="28" t="s">
        <v>162</v>
      </c>
      <c r="C26" s="114">
        <v>26.1</v>
      </c>
      <c r="D26" s="27">
        <v>30227</v>
      </c>
      <c r="E26" s="28" t="s">
        <v>163</v>
      </c>
      <c r="F26" s="117" t="s">
        <v>275</v>
      </c>
      <c r="G26" s="27">
        <v>39907</v>
      </c>
      <c r="H26" s="28" t="s">
        <v>164</v>
      </c>
      <c r="I26" s="28"/>
    </row>
    <row r="27" spans="1:9" s="22" customFormat="1" ht="12" customHeight="1">
      <c r="A27" s="27">
        <v>30308</v>
      </c>
      <c r="B27" s="28" t="s">
        <v>165</v>
      </c>
      <c r="C27" s="115" t="s">
        <v>275</v>
      </c>
      <c r="D27" s="27">
        <v>30228</v>
      </c>
      <c r="E27" s="28" t="s">
        <v>166</v>
      </c>
      <c r="F27" s="116">
        <v>42.64</v>
      </c>
      <c r="G27" s="27">
        <v>39908</v>
      </c>
      <c r="H27" s="28" t="s">
        <v>167</v>
      </c>
      <c r="I27" s="28"/>
    </row>
    <row r="28" spans="1:9" s="22" customFormat="1" ht="12" customHeight="1">
      <c r="A28" s="27">
        <v>30309</v>
      </c>
      <c r="B28" s="28" t="s">
        <v>168</v>
      </c>
      <c r="C28" s="115" t="s">
        <v>275</v>
      </c>
      <c r="D28" s="27">
        <v>30229</v>
      </c>
      <c r="E28" s="28" t="s">
        <v>169</v>
      </c>
      <c r="F28" s="116">
        <v>0.55</v>
      </c>
      <c r="G28" s="29">
        <v>39909</v>
      </c>
      <c r="H28" s="30" t="s">
        <v>170</v>
      </c>
      <c r="I28" s="28"/>
    </row>
    <row r="29" spans="1:9" s="22" customFormat="1" ht="12" customHeight="1">
      <c r="A29" s="27">
        <v>30310</v>
      </c>
      <c r="B29" s="28" t="s">
        <v>171</v>
      </c>
      <c r="C29" s="115" t="s">
        <v>275</v>
      </c>
      <c r="D29" s="27">
        <v>30231</v>
      </c>
      <c r="E29" s="28" t="s">
        <v>172</v>
      </c>
      <c r="F29" s="116">
        <v>69.45</v>
      </c>
      <c r="G29" s="29">
        <v>39910</v>
      </c>
      <c r="H29" s="30" t="s">
        <v>173</v>
      </c>
      <c r="I29" s="28"/>
    </row>
    <row r="30" spans="1:9" s="22" customFormat="1" ht="12" customHeight="1">
      <c r="A30" s="27">
        <v>30311</v>
      </c>
      <c r="B30" s="28" t="s">
        <v>174</v>
      </c>
      <c r="C30" s="115" t="s">
        <v>275</v>
      </c>
      <c r="D30" s="27">
        <v>30239</v>
      </c>
      <c r="E30" s="28" t="s">
        <v>175</v>
      </c>
      <c r="F30" s="117" t="s">
        <v>275</v>
      </c>
      <c r="G30" s="27">
        <v>39999</v>
      </c>
      <c r="H30" s="28" t="s">
        <v>176</v>
      </c>
      <c r="I30" s="28"/>
    </row>
    <row r="31" spans="1:9" s="22" customFormat="1" ht="12" customHeight="1">
      <c r="A31" s="27">
        <v>30399</v>
      </c>
      <c r="B31" s="28" t="s">
        <v>177</v>
      </c>
      <c r="C31" s="114">
        <v>6.24</v>
      </c>
      <c r="D31" s="27">
        <v>30240</v>
      </c>
      <c r="E31" s="28" t="s">
        <v>178</v>
      </c>
      <c r="F31" s="117" t="s">
        <v>275</v>
      </c>
      <c r="G31" s="31"/>
      <c r="H31" s="31"/>
      <c r="I31" s="28"/>
    </row>
    <row r="32" spans="1:9" s="22" customFormat="1" ht="12" customHeight="1">
      <c r="A32" s="28"/>
      <c r="B32" s="28"/>
      <c r="C32" s="115" t="s">
        <v>275</v>
      </c>
      <c r="D32" s="27">
        <v>30299</v>
      </c>
      <c r="E32" s="28" t="s">
        <v>179</v>
      </c>
      <c r="F32" s="116">
        <v>117.93</v>
      </c>
      <c r="G32" s="31"/>
      <c r="H32" s="31"/>
      <c r="I32" s="28"/>
    </row>
    <row r="33" spans="1:9" s="22" customFormat="1" ht="12" customHeight="1">
      <c r="A33" s="151" t="s">
        <v>180</v>
      </c>
      <c r="B33" s="151"/>
      <c r="C33" s="114">
        <v>3788.96</v>
      </c>
      <c r="D33" s="151" t="s">
        <v>181</v>
      </c>
      <c r="E33" s="151"/>
      <c r="F33" s="151"/>
      <c r="G33" s="151"/>
      <c r="H33" s="151"/>
      <c r="I33" s="34">
        <v>428.39</v>
      </c>
    </row>
    <row r="34" spans="1:9" ht="19.5" customHeight="1">
      <c r="A34" s="152" t="s">
        <v>182</v>
      </c>
      <c r="B34" s="152"/>
      <c r="C34" s="152"/>
      <c r="D34" s="152"/>
      <c r="E34" s="152"/>
      <c r="F34" s="152"/>
      <c r="G34" s="152"/>
      <c r="H34" s="152"/>
      <c r="I34" s="152"/>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P17" sqref="P17"/>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147" t="s">
        <v>183</v>
      </c>
      <c r="B1" s="147"/>
      <c r="C1" s="147"/>
      <c r="D1" s="147"/>
      <c r="E1" s="147"/>
      <c r="F1" s="147"/>
      <c r="G1" s="147"/>
      <c r="H1" s="147"/>
      <c r="I1" s="147"/>
    </row>
    <row r="2" spans="1:9" s="2" customFormat="1" ht="10.5" customHeight="1">
      <c r="A2" s="12"/>
      <c r="B2" s="12"/>
      <c r="C2" s="12"/>
      <c r="I2" s="11" t="s">
        <v>184</v>
      </c>
    </row>
    <row r="3" spans="1:9" s="2" customFormat="1" ht="15" customHeight="1">
      <c r="A3" s="6" t="s">
        <v>2</v>
      </c>
      <c r="B3" s="12"/>
      <c r="C3" s="12"/>
      <c r="D3" s="7"/>
      <c r="E3" s="7"/>
      <c r="F3" s="7"/>
      <c r="G3" s="7"/>
      <c r="H3" s="7"/>
      <c r="I3" s="11" t="s">
        <v>3</v>
      </c>
    </row>
    <row r="4" spans="1:9" s="3" customFormat="1" ht="20.25" customHeight="1">
      <c r="A4" s="148" t="s">
        <v>92</v>
      </c>
      <c r="B4" s="148"/>
      <c r="C4" s="148"/>
      <c r="D4" s="144" t="s">
        <v>185</v>
      </c>
      <c r="E4" s="144" t="s">
        <v>186</v>
      </c>
      <c r="F4" s="144" t="s">
        <v>93</v>
      </c>
      <c r="G4" s="144"/>
      <c r="H4" s="144"/>
      <c r="I4" s="144" t="s">
        <v>187</v>
      </c>
    </row>
    <row r="5" spans="1:9" s="3" customFormat="1" ht="27" customHeight="1">
      <c r="A5" s="148" t="s">
        <v>62</v>
      </c>
      <c r="B5" s="148"/>
      <c r="C5" s="148" t="s">
        <v>63</v>
      </c>
      <c r="D5" s="144"/>
      <c r="E5" s="144"/>
      <c r="F5" s="144" t="s">
        <v>94</v>
      </c>
      <c r="G5" s="144" t="s">
        <v>95</v>
      </c>
      <c r="H5" s="144" t="s">
        <v>70</v>
      </c>
      <c r="I5" s="144"/>
    </row>
    <row r="6" spans="1:9" s="3" customFormat="1" ht="18" customHeight="1">
      <c r="A6" s="148"/>
      <c r="B6" s="148"/>
      <c r="C6" s="148"/>
      <c r="D6" s="144"/>
      <c r="E6" s="144"/>
      <c r="F6" s="144"/>
      <c r="G6" s="144"/>
      <c r="H6" s="144"/>
      <c r="I6" s="144"/>
    </row>
    <row r="7" spans="1:9" s="3" customFormat="1" ht="22.5" customHeight="1">
      <c r="A7" s="148"/>
      <c r="B7" s="148"/>
      <c r="C7" s="148"/>
      <c r="D7" s="144"/>
      <c r="E7" s="144"/>
      <c r="F7" s="144"/>
      <c r="G7" s="144"/>
      <c r="H7" s="144"/>
      <c r="I7" s="144"/>
    </row>
    <row r="8" spans="1:9" s="3" customFormat="1" ht="22.5" customHeight="1">
      <c r="A8" s="148" t="s">
        <v>64</v>
      </c>
      <c r="B8" s="148"/>
      <c r="C8" s="148"/>
      <c r="D8" s="13">
        <v>1</v>
      </c>
      <c r="E8" s="13">
        <v>2</v>
      </c>
      <c r="F8" s="13">
        <v>3</v>
      </c>
      <c r="G8" s="13">
        <v>4</v>
      </c>
      <c r="H8" s="13">
        <v>5</v>
      </c>
      <c r="I8" s="13">
        <v>6</v>
      </c>
    </row>
    <row r="9" spans="1:9" s="3" customFormat="1" ht="22.5" customHeight="1">
      <c r="A9" s="148" t="s">
        <v>65</v>
      </c>
      <c r="B9" s="148"/>
      <c r="C9" s="148"/>
      <c r="D9" s="14"/>
      <c r="E9" s="14"/>
      <c r="F9" s="14"/>
      <c r="G9" s="14"/>
      <c r="H9" s="14"/>
      <c r="I9" s="14"/>
    </row>
    <row r="10" spans="1:9" s="4" customFormat="1" ht="22.5" customHeight="1">
      <c r="A10" s="148"/>
      <c r="B10" s="148"/>
      <c r="C10" s="15"/>
      <c r="D10" s="16"/>
      <c r="E10" s="16"/>
      <c r="F10" s="16"/>
      <c r="G10" s="18"/>
      <c r="H10" s="18"/>
      <c r="I10" s="16"/>
    </row>
    <row r="11" spans="1:9" s="4" customFormat="1" ht="22.5" customHeight="1">
      <c r="A11" s="148"/>
      <c r="B11" s="148"/>
      <c r="C11" s="17"/>
      <c r="D11" s="16"/>
      <c r="E11" s="16"/>
      <c r="F11" s="16"/>
      <c r="G11" s="16"/>
      <c r="H11" s="16"/>
      <c r="I11" s="16"/>
    </row>
    <row r="12" spans="1:9" s="4" customFormat="1" ht="22.5" customHeight="1">
      <c r="A12" s="148"/>
      <c r="B12" s="148"/>
      <c r="C12" s="15"/>
      <c r="D12" s="16"/>
      <c r="E12" s="16"/>
      <c r="F12" s="16"/>
      <c r="G12" s="16"/>
      <c r="H12" s="16"/>
      <c r="I12" s="16"/>
    </row>
    <row r="13" spans="1:9" s="4" customFormat="1" ht="22.5" customHeight="1">
      <c r="A13" s="148"/>
      <c r="B13" s="148"/>
      <c r="C13" s="17"/>
      <c r="D13" s="16"/>
      <c r="E13" s="16"/>
      <c r="F13" s="16"/>
      <c r="G13" s="16"/>
      <c r="H13" s="16"/>
      <c r="I13" s="16"/>
    </row>
    <row r="14" spans="1:9" s="4" customFormat="1" ht="22.5" customHeight="1">
      <c r="A14" s="148"/>
      <c r="B14" s="148"/>
      <c r="C14" s="17"/>
      <c r="D14" s="16"/>
      <c r="E14" s="16"/>
      <c r="F14" s="16"/>
      <c r="G14" s="16"/>
      <c r="H14" s="16"/>
      <c r="I14" s="16"/>
    </row>
    <row r="15" spans="1:9" s="4" customFormat="1" ht="22.5" customHeight="1">
      <c r="A15" s="148"/>
      <c r="B15" s="148"/>
      <c r="C15" s="17"/>
      <c r="D15" s="16"/>
      <c r="E15" s="16"/>
      <c r="F15" s="16"/>
      <c r="G15" s="16"/>
      <c r="H15" s="16"/>
      <c r="I15" s="16"/>
    </row>
    <row r="16" spans="1:9" ht="32.25" customHeight="1">
      <c r="A16" s="145" t="s">
        <v>188</v>
      </c>
      <c r="B16" s="146"/>
      <c r="C16" s="146"/>
      <c r="D16" s="146"/>
      <c r="E16" s="146"/>
      <c r="F16" s="146"/>
      <c r="G16" s="146"/>
      <c r="H16" s="146"/>
      <c r="I16" s="146"/>
    </row>
    <row r="17" ht="14.25">
      <c r="A17" s="19"/>
    </row>
    <row r="18" ht="14.25">
      <c r="A18" s="19"/>
    </row>
    <row r="19" ht="14.25">
      <c r="A19" s="19"/>
    </row>
    <row r="20" ht="14.25">
      <c r="A20" s="19"/>
    </row>
  </sheetData>
  <sheetProtection/>
  <mergeCells count="20">
    <mergeCell ref="G5:G7"/>
    <mergeCell ref="H5:H7"/>
    <mergeCell ref="I4:I7"/>
    <mergeCell ref="A5:B7"/>
    <mergeCell ref="A11:B11"/>
    <mergeCell ref="A12:B12"/>
    <mergeCell ref="C5:C7"/>
    <mergeCell ref="D4:D7"/>
    <mergeCell ref="E4:E7"/>
    <mergeCell ref="F5:F7"/>
    <mergeCell ref="A13:B13"/>
    <mergeCell ref="A14:B14"/>
    <mergeCell ref="A15:B15"/>
    <mergeCell ref="A16:I16"/>
    <mergeCell ref="A1:I1"/>
    <mergeCell ref="A4:C4"/>
    <mergeCell ref="F4:H4"/>
    <mergeCell ref="A8:C8"/>
    <mergeCell ref="A9:C9"/>
    <mergeCell ref="A10:B10"/>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16"/>
  <sheetViews>
    <sheetView zoomScalePageLayoutView="0" workbookViewId="0" topLeftCell="A1">
      <selection activeCell="E19" sqref="E19"/>
    </sheetView>
  </sheetViews>
  <sheetFormatPr defaultColWidth="9.00390625" defaultRowHeight="14.25"/>
  <cols>
    <col min="1" max="1" width="8.75390625" style="5" customWidth="1"/>
    <col min="2" max="2" width="4.625" style="5" customWidth="1"/>
    <col min="3" max="3" width="15.125" style="5" customWidth="1"/>
    <col min="4" max="5" width="21.875" style="5" customWidth="1"/>
    <col min="6" max="6" width="27.50390625" style="5" customWidth="1"/>
    <col min="7" max="252" width="9.00390625" style="5" customWidth="1"/>
  </cols>
  <sheetData>
    <row r="1" spans="1:6" ht="36" customHeight="1">
      <c r="A1" s="147" t="s">
        <v>189</v>
      </c>
      <c r="B1" s="147"/>
      <c r="C1" s="147"/>
      <c r="D1" s="147"/>
      <c r="E1" s="147"/>
      <c r="F1" s="147"/>
    </row>
    <row r="2" spans="1:6" ht="14.25">
      <c r="A2" s="12"/>
      <c r="B2" s="12"/>
      <c r="C2" s="12"/>
      <c r="D2" s="2"/>
      <c r="E2" s="2"/>
      <c r="F2" s="11" t="s">
        <v>190</v>
      </c>
    </row>
    <row r="3" spans="1:6" ht="14.25">
      <c r="A3" s="6" t="s">
        <v>2</v>
      </c>
      <c r="B3" s="12"/>
      <c r="C3" s="12"/>
      <c r="D3" s="7"/>
      <c r="E3" s="7"/>
      <c r="F3" s="11" t="s">
        <v>3</v>
      </c>
    </row>
    <row r="4" spans="1:6" ht="19.5" customHeight="1">
      <c r="A4" s="148" t="s">
        <v>92</v>
      </c>
      <c r="B4" s="148"/>
      <c r="C4" s="148"/>
      <c r="D4" s="144" t="s">
        <v>93</v>
      </c>
      <c r="E4" s="144"/>
      <c r="F4" s="144"/>
    </row>
    <row r="5" spans="1:6" ht="19.5" customHeight="1">
      <c r="A5" s="148" t="s">
        <v>62</v>
      </c>
      <c r="B5" s="148"/>
      <c r="C5" s="148" t="s">
        <v>63</v>
      </c>
      <c r="D5" s="144" t="s">
        <v>65</v>
      </c>
      <c r="E5" s="144" t="s">
        <v>95</v>
      </c>
      <c r="F5" s="148" t="s">
        <v>70</v>
      </c>
    </row>
    <row r="6" spans="1:6" ht="19.5" customHeight="1">
      <c r="A6" s="148"/>
      <c r="B6" s="148"/>
      <c r="C6" s="148"/>
      <c r="D6" s="144"/>
      <c r="E6" s="144"/>
      <c r="F6" s="148"/>
    </row>
    <row r="7" spans="1:6" ht="19.5" customHeight="1">
      <c r="A7" s="148"/>
      <c r="B7" s="148"/>
      <c r="C7" s="148"/>
      <c r="D7" s="144"/>
      <c r="E7" s="144"/>
      <c r="F7" s="148"/>
    </row>
    <row r="8" spans="1:6" ht="19.5" customHeight="1">
      <c r="A8" s="148" t="s">
        <v>64</v>
      </c>
      <c r="B8" s="148"/>
      <c r="C8" s="148"/>
      <c r="D8" s="13">
        <v>1</v>
      </c>
      <c r="E8" s="13">
        <v>2</v>
      </c>
      <c r="F8" s="13">
        <v>3</v>
      </c>
    </row>
    <row r="9" spans="1:6" ht="19.5" customHeight="1">
      <c r="A9" s="148" t="s">
        <v>65</v>
      </c>
      <c r="B9" s="148"/>
      <c r="C9" s="148"/>
      <c r="D9" s="14"/>
      <c r="E9" s="14"/>
      <c r="F9" s="14"/>
    </row>
    <row r="10" spans="1:6" ht="19.5" customHeight="1">
      <c r="A10" s="148"/>
      <c r="B10" s="148"/>
      <c r="C10" s="15"/>
      <c r="D10" s="16"/>
      <c r="E10" s="18"/>
      <c r="F10" s="16"/>
    </row>
    <row r="11" spans="1:6" ht="19.5" customHeight="1">
      <c r="A11" s="148"/>
      <c r="B11" s="148"/>
      <c r="C11" s="17"/>
      <c r="D11" s="16"/>
      <c r="E11" s="16"/>
      <c r="F11" s="16"/>
    </row>
    <row r="12" spans="1:6" ht="19.5" customHeight="1">
      <c r="A12" s="148"/>
      <c r="B12" s="148"/>
      <c r="C12" s="15"/>
      <c r="D12" s="16"/>
      <c r="E12" s="16"/>
      <c r="F12" s="16"/>
    </row>
    <row r="13" spans="1:6" ht="19.5" customHeight="1">
      <c r="A13" s="148"/>
      <c r="B13" s="148"/>
      <c r="C13" s="17"/>
      <c r="D13" s="16"/>
      <c r="E13" s="16"/>
      <c r="F13" s="16"/>
    </row>
    <row r="14" spans="1:6" ht="19.5" customHeight="1">
      <c r="A14" s="148"/>
      <c r="B14" s="148"/>
      <c r="C14" s="17"/>
      <c r="D14" s="16"/>
      <c r="E14" s="16"/>
      <c r="F14" s="16"/>
    </row>
    <row r="15" spans="1:6" ht="19.5" customHeight="1">
      <c r="A15" s="148"/>
      <c r="B15" s="148"/>
      <c r="C15" s="17"/>
      <c r="D15" s="16"/>
      <c r="E15" s="16"/>
      <c r="F15" s="16"/>
    </row>
    <row r="16" spans="1:6" ht="36" customHeight="1">
      <c r="A16" s="145" t="s">
        <v>191</v>
      </c>
      <c r="B16" s="146"/>
      <c r="C16" s="146"/>
      <c r="D16" s="146"/>
      <c r="E16" s="146"/>
      <c r="F16" s="146"/>
    </row>
  </sheetData>
  <sheetProtection/>
  <mergeCells count="17">
    <mergeCell ref="A15:B15"/>
    <mergeCell ref="E5:E7"/>
    <mergeCell ref="A5:B7"/>
    <mergeCell ref="A11:B11"/>
    <mergeCell ref="A12:B12"/>
    <mergeCell ref="A13:B13"/>
    <mergeCell ref="A14:B14"/>
    <mergeCell ref="F5:F7"/>
    <mergeCell ref="A16:F16"/>
    <mergeCell ref="A1:F1"/>
    <mergeCell ref="A4:C4"/>
    <mergeCell ref="D4:F4"/>
    <mergeCell ref="A8:C8"/>
    <mergeCell ref="A9:C9"/>
    <mergeCell ref="A10:B10"/>
    <mergeCell ref="C5:C7"/>
    <mergeCell ref="D5:D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25"/>
  <sheetViews>
    <sheetView zoomScalePageLayoutView="0" workbookViewId="0" topLeftCell="A1">
      <selection activeCell="B8" sqref="B8"/>
    </sheetView>
  </sheetViews>
  <sheetFormatPr defaultColWidth="9.00390625" defaultRowHeight="14.25"/>
  <cols>
    <col min="1" max="12" width="10.125" style="5" customWidth="1"/>
    <col min="13" max="16384" width="9.00390625" style="5" customWidth="1"/>
  </cols>
  <sheetData>
    <row r="1" spans="1:12" s="1" customFormat="1" ht="30" customHeight="1">
      <c r="A1" s="147" t="s">
        <v>192</v>
      </c>
      <c r="B1" s="147"/>
      <c r="C1" s="147"/>
      <c r="D1" s="147"/>
      <c r="E1" s="147"/>
      <c r="F1" s="147"/>
      <c r="G1" s="147"/>
      <c r="H1" s="147"/>
      <c r="I1" s="147"/>
      <c r="J1" s="147"/>
      <c r="K1" s="147"/>
      <c r="L1" s="147"/>
    </row>
    <row r="2" s="2" customFormat="1" ht="10.5" customHeight="1">
      <c r="L2" s="11" t="s">
        <v>193</v>
      </c>
    </row>
    <row r="3" spans="1:12" s="2" customFormat="1" ht="15" customHeight="1">
      <c r="A3" s="6" t="s">
        <v>202</v>
      </c>
      <c r="B3" s="7"/>
      <c r="C3" s="7"/>
      <c r="D3" s="7"/>
      <c r="E3" s="7"/>
      <c r="F3" s="7"/>
      <c r="G3" s="7"/>
      <c r="H3" s="7"/>
      <c r="I3" s="7"/>
      <c r="J3" s="7"/>
      <c r="K3" s="7"/>
      <c r="L3" s="11" t="s">
        <v>3</v>
      </c>
    </row>
    <row r="4" spans="1:12" s="3" customFormat="1" ht="27.75" customHeight="1">
      <c r="A4" s="153" t="s">
        <v>194</v>
      </c>
      <c r="B4" s="153"/>
      <c r="C4" s="153"/>
      <c r="D4" s="153"/>
      <c r="E4" s="153"/>
      <c r="F4" s="153"/>
      <c r="G4" s="153" t="s">
        <v>8</v>
      </c>
      <c r="H4" s="153"/>
      <c r="I4" s="153"/>
      <c r="J4" s="153"/>
      <c r="K4" s="153"/>
      <c r="L4" s="153"/>
    </row>
    <row r="5" spans="1:12" s="3" customFormat="1" ht="30" customHeight="1">
      <c r="A5" s="153" t="s">
        <v>65</v>
      </c>
      <c r="B5" s="153" t="s">
        <v>195</v>
      </c>
      <c r="C5" s="153" t="s">
        <v>196</v>
      </c>
      <c r="D5" s="153"/>
      <c r="E5" s="153"/>
      <c r="F5" s="153" t="s">
        <v>197</v>
      </c>
      <c r="G5" s="153" t="s">
        <v>65</v>
      </c>
      <c r="H5" s="153" t="s">
        <v>195</v>
      </c>
      <c r="I5" s="153" t="s">
        <v>196</v>
      </c>
      <c r="J5" s="153"/>
      <c r="K5" s="153"/>
      <c r="L5" s="153" t="s">
        <v>197</v>
      </c>
    </row>
    <row r="6" spans="1:12" s="3" customFormat="1" ht="30" customHeight="1">
      <c r="A6" s="153"/>
      <c r="B6" s="153"/>
      <c r="C6" s="8" t="s">
        <v>94</v>
      </c>
      <c r="D6" s="8" t="s">
        <v>198</v>
      </c>
      <c r="E6" s="8" t="s">
        <v>199</v>
      </c>
      <c r="F6" s="153"/>
      <c r="G6" s="153"/>
      <c r="H6" s="153"/>
      <c r="I6" s="8" t="s">
        <v>94</v>
      </c>
      <c r="J6" s="8" t="s">
        <v>198</v>
      </c>
      <c r="K6" s="8" t="s">
        <v>199</v>
      </c>
      <c r="L6" s="153"/>
    </row>
    <row r="7" spans="1:12" s="3" customFormat="1" ht="27.75" customHeight="1">
      <c r="A7" s="9">
        <v>1</v>
      </c>
      <c r="B7" s="9">
        <v>2</v>
      </c>
      <c r="C7" s="9">
        <v>3</v>
      </c>
      <c r="D7" s="9">
        <v>4</v>
      </c>
      <c r="E7" s="9">
        <v>5</v>
      </c>
      <c r="F7" s="9">
        <v>6</v>
      </c>
      <c r="G7" s="9">
        <v>7</v>
      </c>
      <c r="H7" s="9">
        <v>8</v>
      </c>
      <c r="I7" s="9">
        <v>9</v>
      </c>
      <c r="J7" s="9">
        <v>10</v>
      </c>
      <c r="K7" s="9">
        <v>11</v>
      </c>
      <c r="L7" s="9">
        <v>12</v>
      </c>
    </row>
    <row r="8" spans="1:12" s="4" customFormat="1" ht="42.75" customHeight="1">
      <c r="A8" s="10">
        <v>62.6</v>
      </c>
      <c r="B8" s="10"/>
      <c r="C8" s="10">
        <v>61.58</v>
      </c>
      <c r="D8" s="10"/>
      <c r="E8" s="10">
        <v>61.58</v>
      </c>
      <c r="F8" s="10">
        <v>1.02</v>
      </c>
      <c r="G8" s="10">
        <v>62.41</v>
      </c>
      <c r="H8" s="10"/>
      <c r="I8" s="10">
        <v>61.58</v>
      </c>
      <c r="J8" s="10"/>
      <c r="K8" s="10">
        <v>61.58</v>
      </c>
      <c r="L8" s="10">
        <v>0.83</v>
      </c>
    </row>
    <row r="9" spans="1:12" ht="45" customHeight="1">
      <c r="A9" s="145" t="s">
        <v>200</v>
      </c>
      <c r="B9" s="146"/>
      <c r="C9" s="146"/>
      <c r="D9" s="146"/>
      <c r="E9" s="146"/>
      <c r="F9" s="146"/>
      <c r="G9" s="146"/>
      <c r="H9" s="146"/>
      <c r="I9" s="146"/>
      <c r="J9" s="146"/>
      <c r="K9" s="146"/>
      <c r="L9" s="146"/>
    </row>
    <row r="25" ht="14.25">
      <c r="L25" s="5" t="s">
        <v>201</v>
      </c>
    </row>
  </sheetData>
  <sheetProtection/>
  <mergeCells count="12">
    <mergeCell ref="H5:H6"/>
    <mergeCell ref="L5:L6"/>
    <mergeCell ref="A1:L1"/>
    <mergeCell ref="A4:F4"/>
    <mergeCell ref="G4:L4"/>
    <mergeCell ref="C5:E5"/>
    <mergeCell ref="I5:K5"/>
    <mergeCell ref="A9:L9"/>
    <mergeCell ref="A5:A6"/>
    <mergeCell ref="B5:B6"/>
    <mergeCell ref="F5:F6"/>
    <mergeCell ref="G5:G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cp:lastModifiedBy>
  <cp:lastPrinted>2023-08-31T08:32:12Z</cp:lastPrinted>
  <dcterms:created xsi:type="dcterms:W3CDTF">2012-01-10T04:36:18Z</dcterms:created>
  <dcterms:modified xsi:type="dcterms:W3CDTF">2023-11-07T04:00:57Z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ies>
</file>